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C:\Users\jonw\Documents\Utskick\Utskick Kristina TS\"/>
    </mc:Choice>
  </mc:AlternateContent>
  <xr:revisionPtr revIDLastSave="0" documentId="8_{51FC3E4A-442A-405B-B9FB-93ABE2685970}" xr6:coauthVersionLast="47" xr6:coauthVersionMax="47" xr10:uidLastSave="{00000000-0000-0000-0000-000000000000}"/>
  <bookViews>
    <workbookView xWindow="2070" yWindow="1110" windowWidth="21600" windowHeight="11265" tabRatio="916" xr2:uid="{00000000-000D-0000-FFFF-FFFF00000000}"/>
  </bookViews>
  <sheets>
    <sheet name="Underlag för inrapportering" sheetId="7" r:id="rId1"/>
    <sheet name="Kommunkod" sheetId="8" state="hidden" r:id="rId2"/>
    <sheet name="Resultat"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9" l="1"/>
  <c r="E3" i="9" s="1"/>
  <c r="D3" i="7"/>
  <c r="F8" i="7"/>
  <c r="F11" i="7"/>
  <c r="F12" i="7" l="1"/>
  <c r="F10" i="7"/>
  <c r="F9" i="7"/>
  <c r="F7" i="7"/>
  <c r="A4" i="9"/>
  <c r="A5" i="9"/>
  <c r="A6" i="9"/>
  <c r="A7" i="9"/>
  <c r="A3" i="9"/>
  <c r="A2" i="9"/>
  <c r="D4" i="9" l="1"/>
  <c r="D5" i="9"/>
  <c r="E5" i="9" s="1"/>
  <c r="D6" i="9"/>
  <c r="E6" i="9" s="1"/>
  <c r="D7" i="9"/>
  <c r="E7" i="9" s="1"/>
  <c r="D2" i="9"/>
  <c r="E2" i="9" s="1"/>
  <c r="E4" i="9" l="1"/>
  <c r="A9" i="9" s="1"/>
  <c r="E2" i="7" s="1"/>
</calcChain>
</file>

<file path=xl/sharedStrings.xml><?xml version="1.0" encoding="utf-8"?>
<sst xmlns="http://schemas.openxmlformats.org/spreadsheetml/2006/main" count="612" uniqueCount="611">
  <si>
    <t>Fråga</t>
  </si>
  <si>
    <t>Kommunens svar</t>
  </si>
  <si>
    <t>Nr</t>
  </si>
  <si>
    <t>Ale</t>
  </si>
  <si>
    <t>Alingsås</t>
  </si>
  <si>
    <t>Alvesta</t>
  </si>
  <si>
    <t>Aneby</t>
  </si>
  <si>
    <t>Arboga</t>
  </si>
  <si>
    <t>Arjeplog</t>
  </si>
  <si>
    <t>Arvidsjaur</t>
  </si>
  <si>
    <t>Arvika</t>
  </si>
  <si>
    <t>Askersund</t>
  </si>
  <si>
    <t>Avesta</t>
  </si>
  <si>
    <t>Bengtsfors</t>
  </si>
  <si>
    <t>Berg</t>
  </si>
  <si>
    <t>Bjurholm</t>
  </si>
  <si>
    <t>Bjuv</t>
  </si>
  <si>
    <t>Boden</t>
  </si>
  <si>
    <t>Bollebygd</t>
  </si>
  <si>
    <t>Bollnäs</t>
  </si>
  <si>
    <t>Borgholm</t>
  </si>
  <si>
    <t>Borlänge</t>
  </si>
  <si>
    <t>Borås</t>
  </si>
  <si>
    <t>Botkyrka</t>
  </si>
  <si>
    <t>Boxholm</t>
  </si>
  <si>
    <t>Bromölla</t>
  </si>
  <si>
    <t>Bräcke</t>
  </si>
  <si>
    <t>Burlöv</t>
  </si>
  <si>
    <t>Båstad</t>
  </si>
  <si>
    <t>Dals-Ed</t>
  </si>
  <si>
    <t>Danderyd</t>
  </si>
  <si>
    <t>Degerfors</t>
  </si>
  <si>
    <t>Dorotea</t>
  </si>
  <si>
    <t>Eda</t>
  </si>
  <si>
    <t>Ekerö</t>
  </si>
  <si>
    <t>Eksjö</t>
  </si>
  <si>
    <t>Emmaboda</t>
  </si>
  <si>
    <t>Enköping</t>
  </si>
  <si>
    <t>Eskilstuna</t>
  </si>
  <si>
    <t>Eslöv</t>
  </si>
  <si>
    <t>Essunga</t>
  </si>
  <si>
    <t>Fagersta</t>
  </si>
  <si>
    <t>Falkenberg</t>
  </si>
  <si>
    <t>Falköping</t>
  </si>
  <si>
    <t>Falun</t>
  </si>
  <si>
    <t>Filipstad</t>
  </si>
  <si>
    <t>Finspång</t>
  </si>
  <si>
    <t>Flen</t>
  </si>
  <si>
    <t>Forshaga</t>
  </si>
  <si>
    <t>Färgelanda</t>
  </si>
  <si>
    <t>Gagnef</t>
  </si>
  <si>
    <t>Gislaved</t>
  </si>
  <si>
    <t>Gnesta</t>
  </si>
  <si>
    <t>Gnosjö</t>
  </si>
  <si>
    <t>Gotland</t>
  </si>
  <si>
    <t>Grums</t>
  </si>
  <si>
    <t>Grästorp</t>
  </si>
  <si>
    <t>Gullspång</t>
  </si>
  <si>
    <t>Gällivare</t>
  </si>
  <si>
    <t>Gävle</t>
  </si>
  <si>
    <t>Göteborg</t>
  </si>
  <si>
    <t>Götene</t>
  </si>
  <si>
    <t>Habo</t>
  </si>
  <si>
    <t>Hagfors</t>
  </si>
  <si>
    <t>Hallsberg</t>
  </si>
  <si>
    <t>Hallstahammar</t>
  </si>
  <si>
    <t>Halmstad</t>
  </si>
  <si>
    <t>Hammarö</t>
  </si>
  <si>
    <t>Haninge</t>
  </si>
  <si>
    <t>Haparanda</t>
  </si>
  <si>
    <t>Heby</t>
  </si>
  <si>
    <t>Hedemora</t>
  </si>
  <si>
    <t>Helsingborg</t>
  </si>
  <si>
    <t>Herrljunga</t>
  </si>
  <si>
    <t>Hjo</t>
  </si>
  <si>
    <t>Hofors</t>
  </si>
  <si>
    <t>Huddinge</t>
  </si>
  <si>
    <t>Hudiksvall</t>
  </si>
  <si>
    <t>Hultsfred</t>
  </si>
  <si>
    <t>Hylte</t>
  </si>
  <si>
    <t>Håbo</t>
  </si>
  <si>
    <t>Hällefors</t>
  </si>
  <si>
    <t>Härjedalen</t>
  </si>
  <si>
    <t>Härnösand</t>
  </si>
  <si>
    <t>Härryda</t>
  </si>
  <si>
    <t>Hässleholm</t>
  </si>
  <si>
    <t>Höganäs</t>
  </si>
  <si>
    <t>Högsby</t>
  </si>
  <si>
    <t>Hörby</t>
  </si>
  <si>
    <t>Höör</t>
  </si>
  <si>
    <t>Jokkmokk</t>
  </si>
  <si>
    <t>Järfälla</t>
  </si>
  <si>
    <t>Jönköping</t>
  </si>
  <si>
    <t>Kalix</t>
  </si>
  <si>
    <t>Kalmar</t>
  </si>
  <si>
    <t>Karlsborg</t>
  </si>
  <si>
    <t>Karlshamn</t>
  </si>
  <si>
    <t>Karlskoga</t>
  </si>
  <si>
    <t>Karlskrona</t>
  </si>
  <si>
    <t>Karlstad</t>
  </si>
  <si>
    <t>Katrineholm</t>
  </si>
  <si>
    <t>Kil</t>
  </si>
  <si>
    <t>Kinda</t>
  </si>
  <si>
    <t>Kiruna</t>
  </si>
  <si>
    <t>Klippan</t>
  </si>
  <si>
    <t>Knivsta</t>
  </si>
  <si>
    <t>Kramfors</t>
  </si>
  <si>
    <t>Kristianstad</t>
  </si>
  <si>
    <t>Kristinehamn</t>
  </si>
  <si>
    <t>Krokom</t>
  </si>
  <si>
    <t>Kumla</t>
  </si>
  <si>
    <t>Kungsbacka</t>
  </si>
  <si>
    <t>Kungsör</t>
  </si>
  <si>
    <t>Kungälv</t>
  </si>
  <si>
    <t>Kävlinge</t>
  </si>
  <si>
    <t>Köping</t>
  </si>
  <si>
    <t>Laholm</t>
  </si>
  <si>
    <t>Landskrona</t>
  </si>
  <si>
    <t>Laxå</t>
  </si>
  <si>
    <t>Lekeberg</t>
  </si>
  <si>
    <t>Leksand</t>
  </si>
  <si>
    <t>Lerum</t>
  </si>
  <si>
    <t>Lessebo</t>
  </si>
  <si>
    <t>Lidingö</t>
  </si>
  <si>
    <t>Lidköping</t>
  </si>
  <si>
    <t>Lilla Edet</t>
  </si>
  <si>
    <t>Lindesberg</t>
  </si>
  <si>
    <t>Linköping</t>
  </si>
  <si>
    <t>Ljungby</t>
  </si>
  <si>
    <t>Ljusdal</t>
  </si>
  <si>
    <t>Ljusnarsberg</t>
  </si>
  <si>
    <t>Lomma</t>
  </si>
  <si>
    <t>Ludvika</t>
  </si>
  <si>
    <t>Luleå</t>
  </si>
  <si>
    <t>Lund</t>
  </si>
  <si>
    <t>Lycksele</t>
  </si>
  <si>
    <t>Lysekil</t>
  </si>
  <si>
    <t>Malmö</t>
  </si>
  <si>
    <t>Malung-Sälen</t>
  </si>
  <si>
    <t>Malå</t>
  </si>
  <si>
    <t>Mariestad</t>
  </si>
  <si>
    <t>Mark</t>
  </si>
  <si>
    <t>Markaryd</t>
  </si>
  <si>
    <t>Mellerud</t>
  </si>
  <si>
    <t>Mjölby</t>
  </si>
  <si>
    <t>Mora</t>
  </si>
  <si>
    <t>Motala</t>
  </si>
  <si>
    <t>Mullsjö</t>
  </si>
  <si>
    <t>Munkedal</t>
  </si>
  <si>
    <t>Munkfors</t>
  </si>
  <si>
    <t>Mölndal</t>
  </si>
  <si>
    <t>Mönsterås</t>
  </si>
  <si>
    <t>Mörbylånga</t>
  </si>
  <si>
    <t>Nacka</t>
  </si>
  <si>
    <t>Nora</t>
  </si>
  <si>
    <t>Norberg</t>
  </si>
  <si>
    <t>Nordanstig</t>
  </si>
  <si>
    <t>Nordmaling</t>
  </si>
  <si>
    <t>Norrköping</t>
  </si>
  <si>
    <t>Norrtälje</t>
  </si>
  <si>
    <t>Norsjö</t>
  </si>
  <si>
    <t>Nybro</t>
  </si>
  <si>
    <t>Nykvarn</t>
  </si>
  <si>
    <t>Nyköping</t>
  </si>
  <si>
    <t>Nynäshamn</t>
  </si>
  <si>
    <t>Nässjö</t>
  </si>
  <si>
    <t>Ockelbo</t>
  </si>
  <si>
    <t>Olofström</t>
  </si>
  <si>
    <t>Orsa</t>
  </si>
  <si>
    <t>Orust</t>
  </si>
  <si>
    <t>Osby</t>
  </si>
  <si>
    <t>Oskarshamn</t>
  </si>
  <si>
    <t>Ovanåker</t>
  </si>
  <si>
    <t>Oxelösund</t>
  </si>
  <si>
    <t>Pajala</t>
  </si>
  <si>
    <t>Partille</t>
  </si>
  <si>
    <t>Perstorp</t>
  </si>
  <si>
    <t>Piteå</t>
  </si>
  <si>
    <t>Ragunda</t>
  </si>
  <si>
    <t>Robertsfors</t>
  </si>
  <si>
    <t>Ronneby</t>
  </si>
  <si>
    <t>Rättvik</t>
  </si>
  <si>
    <t>Sala</t>
  </si>
  <si>
    <t>Salem</t>
  </si>
  <si>
    <t>Sandviken</t>
  </si>
  <si>
    <t>Sigtuna</t>
  </si>
  <si>
    <t>Simrishamn</t>
  </si>
  <si>
    <t>Sjöbo</t>
  </si>
  <si>
    <t>Skara</t>
  </si>
  <si>
    <t>Skellefteå</t>
  </si>
  <si>
    <t>Skinnskatteberg</t>
  </si>
  <si>
    <t>Skurup</t>
  </si>
  <si>
    <t>Skövde</t>
  </si>
  <si>
    <t>Smedjebacken</t>
  </si>
  <si>
    <t>Sollefteå</t>
  </si>
  <si>
    <t>Sollentuna</t>
  </si>
  <si>
    <t>Solna</t>
  </si>
  <si>
    <t>Sorsele</t>
  </si>
  <si>
    <t>Sotenäs</t>
  </si>
  <si>
    <t>Staffanstorp</t>
  </si>
  <si>
    <t>Stenungsund</t>
  </si>
  <si>
    <t>Stockholm</t>
  </si>
  <si>
    <t>Storfors</t>
  </si>
  <si>
    <t>Storuman</t>
  </si>
  <si>
    <t>Strängnäs</t>
  </si>
  <si>
    <t>Strömstad</t>
  </si>
  <si>
    <t>Strömsund</t>
  </si>
  <si>
    <t>Sundbyberg</t>
  </si>
  <si>
    <t>Sundsvall</t>
  </si>
  <si>
    <t>Sunne</t>
  </si>
  <si>
    <t>Surahammar</t>
  </si>
  <si>
    <t>Svalöv</t>
  </si>
  <si>
    <t>Svedala</t>
  </si>
  <si>
    <t>Svenljunga</t>
  </si>
  <si>
    <t>Säffle</t>
  </si>
  <si>
    <t>Säter</t>
  </si>
  <si>
    <t>Sävsjö</t>
  </si>
  <si>
    <t>Söderhamn</t>
  </si>
  <si>
    <t>Söderköping</t>
  </si>
  <si>
    <t>Södertälje</t>
  </si>
  <si>
    <t>Sölvesborg</t>
  </si>
  <si>
    <t>Tanum</t>
  </si>
  <si>
    <t>Tibro</t>
  </si>
  <si>
    <t>Tidaholm</t>
  </si>
  <si>
    <t>Tierp</t>
  </si>
  <si>
    <t>Timrå</t>
  </si>
  <si>
    <t>Tingsryd</t>
  </si>
  <si>
    <t>Tjörn</t>
  </si>
  <si>
    <t>Tomelilla</t>
  </si>
  <si>
    <t>Torsby</t>
  </si>
  <si>
    <t>Torsås</t>
  </si>
  <si>
    <t>Tranemo</t>
  </si>
  <si>
    <t>Tranås</t>
  </si>
  <si>
    <t>Trelleborg</t>
  </si>
  <si>
    <t>Trollhättan</t>
  </si>
  <si>
    <t>Trosa</t>
  </si>
  <si>
    <t>Tyresö</t>
  </si>
  <si>
    <t>Täby</t>
  </si>
  <si>
    <t>Töreboda</t>
  </si>
  <si>
    <t>Uddevalla</t>
  </si>
  <si>
    <t>Ulricehamn</t>
  </si>
  <si>
    <t>Umeå</t>
  </si>
  <si>
    <t>Upplands Väsby</t>
  </si>
  <si>
    <t>Upplands-Bro</t>
  </si>
  <si>
    <t>Uppsala</t>
  </si>
  <si>
    <t>Uppvidinge</t>
  </si>
  <si>
    <t>Vadstena</t>
  </si>
  <si>
    <t>Vaggeryd</t>
  </si>
  <si>
    <t>Valdemarsvik</t>
  </si>
  <si>
    <t>Vallentuna</t>
  </si>
  <si>
    <t>Vansbro</t>
  </si>
  <si>
    <t>Vara</t>
  </si>
  <si>
    <t>Varberg</t>
  </si>
  <si>
    <t>Vaxholm</t>
  </si>
  <si>
    <t>Vellinge</t>
  </si>
  <si>
    <t>Vetlanda</t>
  </si>
  <si>
    <t>Vilhelmina</t>
  </si>
  <si>
    <t>Vimmerby</t>
  </si>
  <si>
    <t>Vindeln</t>
  </si>
  <si>
    <t>Vingåker</t>
  </si>
  <si>
    <t>Vårgårda</t>
  </si>
  <si>
    <t>Vänersborg</t>
  </si>
  <si>
    <t>Vännäs</t>
  </si>
  <si>
    <t>Värmdö</t>
  </si>
  <si>
    <t>Värnamo</t>
  </si>
  <si>
    <t>Västervik</t>
  </si>
  <si>
    <t>Västerås</t>
  </si>
  <si>
    <t>Växjö</t>
  </si>
  <si>
    <t>Ydre</t>
  </si>
  <si>
    <t>Ystad</t>
  </si>
  <si>
    <t>Åmål</t>
  </si>
  <si>
    <t>Ånge</t>
  </si>
  <si>
    <t>Åre</t>
  </si>
  <si>
    <t>Årjäng</t>
  </si>
  <si>
    <t>Åsele</t>
  </si>
  <si>
    <t>Åstorp</t>
  </si>
  <si>
    <t>Åtvidaberg</t>
  </si>
  <si>
    <t>Älmhult</t>
  </si>
  <si>
    <t>Älvdalen</t>
  </si>
  <si>
    <t>Älvkarleby</t>
  </si>
  <si>
    <t>Älvsbyn</t>
  </si>
  <si>
    <t>Ängelholm</t>
  </si>
  <si>
    <t>Öckerö</t>
  </si>
  <si>
    <t>Ödeshög</t>
  </si>
  <si>
    <t>Örebro</t>
  </si>
  <si>
    <t>Örkelljunga</t>
  </si>
  <si>
    <t>Örnsköldsvik</t>
  </si>
  <si>
    <t>Östersund</t>
  </si>
  <si>
    <t>Österåker</t>
  </si>
  <si>
    <t>Östhammar</t>
  </si>
  <si>
    <t>Östra Göinge</t>
  </si>
  <si>
    <t>Överkalix</t>
  </si>
  <si>
    <t>Övertorneå</t>
  </si>
  <si>
    <t>Klicka här för att välja kommun.</t>
  </si>
  <si>
    <t>Folkmängden den 1 november efter region, år, ålder och kön</t>
  </si>
  <si>
    <t>N07929 - Beslut om antagande av detaljplan som fattats i kommunen senaste två åren, antal</t>
  </si>
  <si>
    <t>Komponent</t>
  </si>
  <si>
    <t>År</t>
  </si>
  <si>
    <t>Värde</t>
  </si>
  <si>
    <t>Felkod</t>
  </si>
  <si>
    <t>1440</t>
  </si>
  <si>
    <t>1489</t>
  </si>
  <si>
    <t>0764</t>
  </si>
  <si>
    <t>0604</t>
  </si>
  <si>
    <t>1984</t>
  </si>
  <si>
    <t>2506</t>
  </si>
  <si>
    <t>2505</t>
  </si>
  <si>
    <t>1784</t>
  </si>
  <si>
    <t>1882</t>
  </si>
  <si>
    <t>2084</t>
  </si>
  <si>
    <t>1460</t>
  </si>
  <si>
    <t>2326</t>
  </si>
  <si>
    <t>2403</t>
  </si>
  <si>
    <t>1260</t>
  </si>
  <si>
    <t>2582</t>
  </si>
  <si>
    <t>1443</t>
  </si>
  <si>
    <t>2183</t>
  </si>
  <si>
    <t>0885</t>
  </si>
  <si>
    <t>2081</t>
  </si>
  <si>
    <t>1490</t>
  </si>
  <si>
    <t>0127</t>
  </si>
  <si>
    <t>0560</t>
  </si>
  <si>
    <t>1272</t>
  </si>
  <si>
    <t>2305</t>
  </si>
  <si>
    <t>1231</t>
  </si>
  <si>
    <t>1278</t>
  </si>
  <si>
    <t>1438</t>
  </si>
  <si>
    <t>0162</t>
  </si>
  <si>
    <t>1862</t>
  </si>
  <si>
    <t>2425</t>
  </si>
  <si>
    <t>1730</t>
  </si>
  <si>
    <t>0125</t>
  </si>
  <si>
    <t>0686</t>
  </si>
  <si>
    <t>0862</t>
  </si>
  <si>
    <t>0381</t>
  </si>
  <si>
    <t>0484</t>
  </si>
  <si>
    <t>1285</t>
  </si>
  <si>
    <t>1445</t>
  </si>
  <si>
    <t>1982</t>
  </si>
  <si>
    <t>1382</t>
  </si>
  <si>
    <t>1499</t>
  </si>
  <si>
    <t>2080</t>
  </si>
  <si>
    <t>1782</t>
  </si>
  <si>
    <t>0562</t>
  </si>
  <si>
    <t>0482</t>
  </si>
  <si>
    <t>1763</t>
  </si>
  <si>
    <t>1439</t>
  </si>
  <si>
    <t>2026</t>
  </si>
  <si>
    <t>0662</t>
  </si>
  <si>
    <t>0461</t>
  </si>
  <si>
    <t>0617</t>
  </si>
  <si>
    <t>0980</t>
  </si>
  <si>
    <t>1764</t>
  </si>
  <si>
    <t>1444</t>
  </si>
  <si>
    <t>1447</t>
  </si>
  <si>
    <t>2523</t>
  </si>
  <si>
    <t>2180</t>
  </si>
  <si>
    <t>1480</t>
  </si>
  <si>
    <t>1471</t>
  </si>
  <si>
    <t>0643</t>
  </si>
  <si>
    <t>1783</t>
  </si>
  <si>
    <t>1861</t>
  </si>
  <si>
    <t>1961</t>
  </si>
  <si>
    <t>1380</t>
  </si>
  <si>
    <t>1761</t>
  </si>
  <si>
    <t>0136</t>
  </si>
  <si>
    <t>2583</t>
  </si>
  <si>
    <t>0331</t>
  </si>
  <si>
    <t>2083</t>
  </si>
  <si>
    <t>1283</t>
  </si>
  <si>
    <t>1466</t>
  </si>
  <si>
    <t>1497</t>
  </si>
  <si>
    <t>2104</t>
  </si>
  <si>
    <t>0126</t>
  </si>
  <si>
    <t>2184</t>
  </si>
  <si>
    <t>0860</t>
  </si>
  <si>
    <t>1315</t>
  </si>
  <si>
    <t>0305</t>
  </si>
  <si>
    <t>1863</t>
  </si>
  <si>
    <t>2361</t>
  </si>
  <si>
    <t>2280</t>
  </si>
  <si>
    <t>1401</t>
  </si>
  <si>
    <t>1293</t>
  </si>
  <si>
    <t>1284</t>
  </si>
  <si>
    <t>0821</t>
  </si>
  <si>
    <t>1266</t>
  </si>
  <si>
    <t>1267</t>
  </si>
  <si>
    <t>2510</t>
  </si>
  <si>
    <t>0123</t>
  </si>
  <si>
    <t>0680</t>
  </si>
  <si>
    <t>2514</t>
  </si>
  <si>
    <t>0880</t>
  </si>
  <si>
    <t>1446</t>
  </si>
  <si>
    <t>1082</t>
  </si>
  <si>
    <t>1883</t>
  </si>
  <si>
    <t>1080</t>
  </si>
  <si>
    <t>1780</t>
  </si>
  <si>
    <t>0483</t>
  </si>
  <si>
    <t>1715</t>
  </si>
  <si>
    <t>0513</t>
  </si>
  <si>
    <t>2584</t>
  </si>
  <si>
    <t>1276</t>
  </si>
  <si>
    <t>0330</t>
  </si>
  <si>
    <t>2282</t>
  </si>
  <si>
    <t>1290</t>
  </si>
  <si>
    <t>1781</t>
  </si>
  <si>
    <t>2309</t>
  </si>
  <si>
    <t>1881</t>
  </si>
  <si>
    <t>1384</t>
  </si>
  <si>
    <t>1960</t>
  </si>
  <si>
    <t>1482</t>
  </si>
  <si>
    <t>1261</t>
  </si>
  <si>
    <t>1983</t>
  </si>
  <si>
    <t>1381</t>
  </si>
  <si>
    <t>1282</t>
  </si>
  <si>
    <t>1860</t>
  </si>
  <si>
    <t>1814</t>
  </si>
  <si>
    <t>2029</t>
  </si>
  <si>
    <t>1441</t>
  </si>
  <si>
    <t>0761</t>
  </si>
  <si>
    <t>0186</t>
  </si>
  <si>
    <t>1494</t>
  </si>
  <si>
    <t>1462</t>
  </si>
  <si>
    <t>1885</t>
  </si>
  <si>
    <t>0580</t>
  </si>
  <si>
    <t>0781</t>
  </si>
  <si>
    <t>2161</t>
  </si>
  <si>
    <t>1864</t>
  </si>
  <si>
    <t>1262</t>
  </si>
  <si>
    <t>2085</t>
  </si>
  <si>
    <t>2580</t>
  </si>
  <si>
    <t>1281</t>
  </si>
  <si>
    <t>2481</t>
  </si>
  <si>
    <t>1484</t>
  </si>
  <si>
    <t>1280</t>
  </si>
  <si>
    <t>2023</t>
  </si>
  <si>
    <t>2418</t>
  </si>
  <si>
    <t>1493</t>
  </si>
  <si>
    <t>1463</t>
  </si>
  <si>
    <t>0767</t>
  </si>
  <si>
    <t>1461</t>
  </si>
  <si>
    <t>0586</t>
  </si>
  <si>
    <t>2062</t>
  </si>
  <si>
    <t>0583</t>
  </si>
  <si>
    <t>0642</t>
  </si>
  <si>
    <t>1430</t>
  </si>
  <si>
    <t>1762</t>
  </si>
  <si>
    <t>1481</t>
  </si>
  <si>
    <t>0861</t>
  </si>
  <si>
    <t>0840</t>
  </si>
  <si>
    <t>0182</t>
  </si>
  <si>
    <t>1884</t>
  </si>
  <si>
    <t>1962</t>
  </si>
  <si>
    <t>2132</t>
  </si>
  <si>
    <t>2401</t>
  </si>
  <si>
    <t>0581</t>
  </si>
  <si>
    <t>0188</t>
  </si>
  <si>
    <t>2417</t>
  </si>
  <si>
    <t>0881</t>
  </si>
  <si>
    <t>0140</t>
  </si>
  <si>
    <t>0480</t>
  </si>
  <si>
    <t>0192</t>
  </si>
  <si>
    <t>0682</t>
  </si>
  <si>
    <t>2101</t>
  </si>
  <si>
    <t>1060</t>
  </si>
  <si>
    <t>2034</t>
  </si>
  <si>
    <t>1421</t>
  </si>
  <si>
    <t>1273</t>
  </si>
  <si>
    <t>0882</t>
  </si>
  <si>
    <t>2121</t>
  </si>
  <si>
    <t>0481</t>
  </si>
  <si>
    <t>2521</t>
  </si>
  <si>
    <t>1402</t>
  </si>
  <si>
    <t>1275</t>
  </si>
  <si>
    <t>2581</t>
  </si>
  <si>
    <t>2303</t>
  </si>
  <si>
    <t>2409</t>
  </si>
  <si>
    <t>1081</t>
  </si>
  <si>
    <t>2031</t>
  </si>
  <si>
    <t>1981</t>
  </si>
  <si>
    <t>0128</t>
  </si>
  <si>
    <t>2181</t>
  </si>
  <si>
    <t>0191</t>
  </si>
  <si>
    <t>1291</t>
  </si>
  <si>
    <t>1265</t>
  </si>
  <si>
    <t>1495</t>
  </si>
  <si>
    <t>2482</t>
  </si>
  <si>
    <t>1904</t>
  </si>
  <si>
    <t>1264</t>
  </si>
  <si>
    <t>1496</t>
  </si>
  <si>
    <t>2061</t>
  </si>
  <si>
    <t>2283</t>
  </si>
  <si>
    <t>0163</t>
  </si>
  <si>
    <t>0184</t>
  </si>
  <si>
    <t>2422</t>
  </si>
  <si>
    <t>1427</t>
  </si>
  <si>
    <t>1230</t>
  </si>
  <si>
    <t>1415</t>
  </si>
  <si>
    <t>0180</t>
  </si>
  <si>
    <t>1760</t>
  </si>
  <si>
    <t>2421</t>
  </si>
  <si>
    <t>0486</t>
  </si>
  <si>
    <t>1486</t>
  </si>
  <si>
    <t>2313</t>
  </si>
  <si>
    <t>0183</t>
  </si>
  <si>
    <t>2281</t>
  </si>
  <si>
    <t>1766</t>
  </si>
  <si>
    <t>1907</t>
  </si>
  <si>
    <t>1214</t>
  </si>
  <si>
    <t>1263</t>
  </si>
  <si>
    <t>1465</t>
  </si>
  <si>
    <t>1785</t>
  </si>
  <si>
    <t>2082</t>
  </si>
  <si>
    <t>0684</t>
  </si>
  <si>
    <t>2182</t>
  </si>
  <si>
    <t>0582</t>
  </si>
  <si>
    <t>0181</t>
  </si>
  <si>
    <t>1083</t>
  </si>
  <si>
    <t>1435</t>
  </si>
  <si>
    <t>1472</t>
  </si>
  <si>
    <t>1498</t>
  </si>
  <si>
    <t>0360</t>
  </si>
  <si>
    <t>2262</t>
  </si>
  <si>
    <t>0763</t>
  </si>
  <si>
    <t>1419</t>
  </si>
  <si>
    <t>1270</t>
  </si>
  <si>
    <t>1737</t>
  </si>
  <si>
    <t>0834</t>
  </si>
  <si>
    <t>1452</t>
  </si>
  <si>
    <t>0687</t>
  </si>
  <si>
    <t>1287</t>
  </si>
  <si>
    <t>1488</t>
  </si>
  <si>
    <t>0488</t>
  </si>
  <si>
    <t>0138</t>
  </si>
  <si>
    <t>0160</t>
  </si>
  <si>
    <t>1473</t>
  </si>
  <si>
    <t>1485</t>
  </si>
  <si>
    <t>1491</t>
  </si>
  <si>
    <t>2480</t>
  </si>
  <si>
    <t>0114</t>
  </si>
  <si>
    <t>0139</t>
  </si>
  <si>
    <t>0380</t>
  </si>
  <si>
    <t>0760</t>
  </si>
  <si>
    <t>0584</t>
  </si>
  <si>
    <t>0665</t>
  </si>
  <si>
    <t>0563</t>
  </si>
  <si>
    <t>0115</t>
  </si>
  <si>
    <t>2021</t>
  </si>
  <si>
    <t>1470</t>
  </si>
  <si>
    <t>1383</t>
  </si>
  <si>
    <t>0187</t>
  </si>
  <si>
    <t>1233</t>
  </si>
  <si>
    <t>0685</t>
  </si>
  <si>
    <t>2462</t>
  </si>
  <si>
    <t>0884</t>
  </si>
  <si>
    <t>2404</t>
  </si>
  <si>
    <t>0428</t>
  </si>
  <si>
    <t>1442</t>
  </si>
  <si>
    <t>1487</t>
  </si>
  <si>
    <t>2460</t>
  </si>
  <si>
    <t>0120</t>
  </si>
  <si>
    <t>0683</t>
  </si>
  <si>
    <t>0883</t>
  </si>
  <si>
    <t>1980</t>
  </si>
  <si>
    <t>0780</t>
  </si>
  <si>
    <t>0512</t>
  </si>
  <si>
    <t>1286</t>
  </si>
  <si>
    <t>1492</t>
  </si>
  <si>
    <t>2260</t>
  </si>
  <si>
    <t>2321</t>
  </si>
  <si>
    <t>1765</t>
  </si>
  <si>
    <t>2463</t>
  </si>
  <si>
    <t>1277</t>
  </si>
  <si>
    <t>0561</t>
  </si>
  <si>
    <t>0765</t>
  </si>
  <si>
    <t>2039</t>
  </si>
  <si>
    <t>0319</t>
  </si>
  <si>
    <t>2560</t>
  </si>
  <si>
    <t>1292</t>
  </si>
  <si>
    <t>1407</t>
  </si>
  <si>
    <t>0509</t>
  </si>
  <si>
    <t>1880</t>
  </si>
  <si>
    <t>1257</t>
  </si>
  <si>
    <t>2284</t>
  </si>
  <si>
    <t>2380</t>
  </si>
  <si>
    <t>0117</t>
  </si>
  <si>
    <t>0382</t>
  </si>
  <si>
    <t>1256</t>
  </si>
  <si>
    <t>2513</t>
  </si>
  <si>
    <t>2518</t>
  </si>
  <si>
    <r>
      <t xml:space="preserve">Vilken kommun gäller dina svar? 
</t>
    </r>
    <r>
      <rPr>
        <sz val="12"/>
        <color theme="1"/>
        <rFont val="Calibri"/>
        <family val="2"/>
        <scheme val="minor"/>
      </rPr>
      <t>Välj kommun i rullisten till höger.</t>
    </r>
  </si>
  <si>
    <r>
      <t xml:space="preserve">Hur många nya bostäder kan byggas i kommunen med stöd av alla gällande detaljplaner som vunnit laga kraft senast den 31:a december 2023?
 </t>
    </r>
    <r>
      <rPr>
        <sz val="12"/>
        <rFont val="Calibri"/>
        <family val="2"/>
        <scheme val="minor"/>
      </rPr>
      <t>Frågan avser kommunens ungefärliga bedömning av det möjliga antalet nya bostäder avsedda för permanentboende som kan byggas i kommunen med stöd av alla gällande detaljplaner, oavsett vem som äger marken, tänkt upplåtelseform etc. Räkna inte med byggrätter för bostäder som redan är påbörjade eller färdigställda eller som kommunen bedömer är uppenbart ogenomförbara inom de närmaste 20 åren.</t>
    </r>
    <r>
      <rPr>
        <b/>
        <sz val="12"/>
        <rFont val="Calibri"/>
        <family val="2"/>
        <scheme val="minor"/>
      </rPr>
      <t xml:space="preserve">
</t>
    </r>
  </si>
  <si>
    <t>N07924 - Antal bostäder som planlagts under de senaste två åren, antal/1000 inv</t>
  </si>
  <si>
    <t>N07926 - Mediantid från planuppdrag till antagande under de senaste två åren, mediantid i månader</t>
  </si>
  <si>
    <t>N07927 - Mediantid från samrådsstart till antagande under de senaste två åren, mediantid i månader</t>
  </si>
  <si>
    <t>N07923 - Planberedskap för nya bostäder som kan byggas med stöd av alla gällande detaljplaner den 31/12, antal/1000 inv</t>
  </si>
  <si>
    <t>N07928 - Överklagade detaljplaner under de senaste två åren, andel (%)</t>
  </si>
  <si>
    <t>K07929</t>
  </si>
  <si>
    <t>K07924</t>
  </si>
  <si>
    <t>K07926</t>
  </si>
  <si>
    <t>K07927</t>
  </si>
  <si>
    <t>K07923</t>
  </si>
  <si>
    <t>K07928</t>
  </si>
  <si>
    <t>Kopplat till nyckeltal i Kolada</t>
  </si>
  <si>
    <t>E-postadress kontaktperson:</t>
  </si>
  <si>
    <r>
      <t xml:space="preserve">Hur många beslut om antagande av detaljplan har fattats i kommunen under åren 2022 och 2023? 
</t>
    </r>
    <r>
      <rPr>
        <sz val="12"/>
        <color theme="1"/>
        <rFont val="Calibri"/>
        <family val="2"/>
        <scheme val="minor"/>
      </rPr>
      <t xml:space="preserve">Frågan avser alla detaljplaner där ett antagandebeslut har fattats, oavsett förfarande. </t>
    </r>
    <r>
      <rPr>
        <b/>
        <sz val="12"/>
        <color theme="1"/>
        <rFont val="Calibri"/>
        <family val="2"/>
        <scheme val="minor"/>
      </rPr>
      <t xml:space="preserve">
</t>
    </r>
  </si>
  <si>
    <r>
      <t>Hur lång tid var tiden från planuppdrag till antagande för de detaljplaner som antogs i kommunen under 2022 och 2023? Ange svaret som mediantid i antal månader.</t>
    </r>
    <r>
      <rPr>
        <sz val="12"/>
        <color theme="1"/>
        <rFont val="Calibri"/>
        <family val="2"/>
        <scheme val="minor"/>
      </rPr>
      <t xml:space="preserve"> Median är det värde som ligger i mitten om man sorterar alla värden i storleksordning. Med planuppdrag avses den tidpunkt vid vilken kommunen politiskt eller på tjänstemannanivå beslutar att påbörja ett detaljplanearbete. I denna tid inräknas inte tiden för arbete med eventuellt planbesked. Behöver du stöd med att räkna ut mediantiden finns det i Bilaga uträkning mediantider.</t>
    </r>
  </si>
  <si>
    <r>
      <t xml:space="preserve">Hur lång var tiden från samrådsstart till antagande för de detaljplaner som antogs i kommunen under åren 2022 och 2023? Ange svaret som mediantid i antal månader. </t>
    </r>
    <r>
      <rPr>
        <sz val="12"/>
        <color theme="1"/>
        <rFont val="Calibri"/>
        <family val="2"/>
        <scheme val="minor"/>
      </rPr>
      <t>Median är det värde som ligger i mitten om man sorterar alla värden i storleksordning. Med samrådsstart avses det datum då planförslaget skickades ut på samråd. Har fler än ett samråd skett, avses det datum då planförslaget för första gången skickades ut på samråd. Är planförslaget ett av flera med utgångspunkt i ett gemensamt program, avses samrådet för det aktuella planförslaget, inte det gemensamma programmet. Behöver du stöd med att räkna ut mediantiden finns det i Bilaga uträkning mediantider.</t>
    </r>
  </si>
  <si>
    <r>
      <t xml:space="preserve">Hur många nya bostäder har kommunen planlagt för i detaljplaner som vunnit laga kraft under åren 2022 och 2023? </t>
    </r>
    <r>
      <rPr>
        <sz val="12"/>
        <color theme="1"/>
        <rFont val="Calibri"/>
        <family val="2"/>
        <scheme val="minor"/>
      </rPr>
      <t xml:space="preserve">Frågan avser kommunens bedömning av det möjliga antalet nya bostäder avsedda för permanentboende som möjliggörs av de aktuella detaljplanerna, oavsett vem som äger marken, tänkt upplåtelseform etc. Räkna de byggrätter för bostäder som var aktuella då planen vann laga kraft, oavsett om bostäderna hunnit byggas eller påbörjas sedan dess. </t>
    </r>
    <r>
      <rPr>
        <b/>
        <sz val="12"/>
        <color theme="1"/>
        <rFont val="Calibri"/>
        <family val="2"/>
        <scheme val="minor"/>
      </rPr>
      <t xml:space="preserve">
</t>
    </r>
  </si>
  <si>
    <r>
      <t xml:space="preserve">Hur många av de detaljplaner som antagits i kommunen under åren 2022 och 2023 har överklagats till första instans?
</t>
    </r>
    <r>
      <rPr>
        <sz val="12"/>
        <color theme="1"/>
        <rFont val="Calibri"/>
        <family val="2"/>
        <scheme val="minor"/>
      </rPr>
      <t xml:space="preserve">Ange i </t>
    </r>
    <r>
      <rPr>
        <u/>
        <sz val="12"/>
        <color theme="1"/>
        <rFont val="Calibri"/>
        <family val="2"/>
        <scheme val="minor"/>
      </rPr>
      <t>antal</t>
    </r>
  </si>
  <si>
    <t>Kommunkod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</si>
</sst>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 stycken&quot;"/>
    <numFmt numFmtId="165" formatCode="#,###&quot; beslut&quot;"/>
    <numFmt numFmtId="166" formatCode="#,###&quot; bostäder&quot;"/>
    <numFmt numFmtId="167" formatCode="#,###&quot; detaljplaner&quot;"/>
    <numFmt numFmtId="168" formatCode="#,###.0&quot; månader&quot;"/>
  </numFmts>
  <fonts count="13"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2"/>
      <color rgb="FFFF0000"/>
      <name val="Calibri"/>
      <family val="2"/>
      <scheme val="minor"/>
    </font>
    <font>
      <sz val="14"/>
      <color theme="1"/>
      <name val="Calibri"/>
      <family val="2"/>
      <scheme val="minor"/>
    </font>
    <font>
      <b/>
      <sz val="14"/>
      <color rgb="FF000000"/>
      <name val="Calibri"/>
      <family val="2"/>
    </font>
    <font>
      <sz val="11"/>
      <color rgb="FFFF0000"/>
      <name val="Calibri"/>
      <family val="2"/>
      <scheme val="minor"/>
    </font>
    <font>
      <b/>
      <sz val="14"/>
      <color rgb="FFFF0000"/>
      <name val="Calibri"/>
      <family val="2"/>
      <scheme val="minor"/>
    </font>
    <font>
      <u/>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6E2C0"/>
        <bgColor indexed="64"/>
      </patternFill>
    </fill>
    <fill>
      <patternFill patternType="solid">
        <fgColor rgb="FFC8D8AC"/>
        <bgColor indexed="64"/>
      </patternFill>
    </fill>
  </fills>
  <borders count="2">
    <border>
      <left/>
      <right/>
      <top/>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23">
    <xf numFmtId="0" fontId="0" fillId="0" borderId="0" xfId="0"/>
    <xf numFmtId="0" fontId="0" fillId="3" borderId="0" xfId="0" applyFill="1"/>
    <xf numFmtId="0" fontId="1" fillId="3" borderId="0" xfId="0" applyFont="1" applyFill="1"/>
    <xf numFmtId="0" fontId="0" fillId="3" borderId="1" xfId="0" applyFill="1" applyBorder="1"/>
    <xf numFmtId="0" fontId="3"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6" fillId="0" borderId="1" xfId="0" applyFont="1" applyBorder="1" applyAlignment="1">
      <alignment vertical="top" wrapText="1"/>
    </xf>
    <xf numFmtId="0" fontId="2" fillId="4" borderId="1" xfId="0" applyFont="1" applyFill="1" applyBorder="1" applyAlignment="1">
      <alignment horizontal="center" vertical="center"/>
    </xf>
    <xf numFmtId="0" fontId="2" fillId="4" borderId="1" xfId="0" applyFont="1" applyFill="1" applyBorder="1" applyAlignment="1">
      <alignment vertical="center"/>
    </xf>
    <xf numFmtId="164" fontId="0" fillId="0" borderId="0" xfId="0" applyNumberFormat="1"/>
    <xf numFmtId="0" fontId="7" fillId="3" borderId="0" xfId="0" applyFont="1" applyFill="1" applyAlignment="1">
      <alignment horizontal="center" vertical="center" wrapText="1"/>
    </xf>
    <xf numFmtId="0" fontId="8" fillId="0" borderId="0" xfId="0" applyFont="1"/>
    <xf numFmtId="166" fontId="3" fillId="2" borderId="1" xfId="0" applyNumberFormat="1" applyFont="1" applyFill="1" applyBorder="1" applyAlignment="1" applyProtection="1">
      <alignment horizontal="center" vertical="top"/>
      <protection locked="0"/>
    </xf>
    <xf numFmtId="168" fontId="3" fillId="2" borderId="1" xfId="0" applyNumberFormat="1" applyFont="1" applyFill="1" applyBorder="1" applyAlignment="1" applyProtection="1">
      <alignment horizontal="center" vertical="top"/>
      <protection locked="0"/>
    </xf>
    <xf numFmtId="167" fontId="3" fillId="2" borderId="1" xfId="0" applyNumberFormat="1" applyFont="1" applyFill="1" applyBorder="1" applyAlignment="1" applyProtection="1">
      <alignment horizontal="center" vertical="top"/>
      <protection locked="0"/>
    </xf>
    <xf numFmtId="0" fontId="3" fillId="2" borderId="1" xfId="0" applyFont="1" applyFill="1" applyBorder="1" applyAlignment="1" applyProtection="1">
      <alignment horizontal="center" vertical="top" wrapText="1"/>
      <protection locked="0"/>
    </xf>
    <xf numFmtId="165" fontId="3" fillId="2" borderId="1" xfId="0" applyNumberFormat="1" applyFont="1" applyFill="1" applyBorder="1" applyAlignment="1" applyProtection="1">
      <alignment horizontal="center" vertical="top"/>
      <protection locked="0"/>
    </xf>
    <xf numFmtId="0" fontId="9" fillId="0" borderId="0" xfId="0" applyFont="1"/>
    <xf numFmtId="0" fontId="10" fillId="3" borderId="0" xfId="0" applyFont="1" applyFill="1" applyAlignment="1">
      <alignment wrapText="1"/>
    </xf>
    <xf numFmtId="0" fontId="2" fillId="0" borderId="1" xfId="0" applyFont="1" applyBorder="1" applyAlignment="1" applyProtection="1">
      <alignment vertical="center"/>
      <protection locked="0"/>
    </xf>
    <xf numFmtId="0" fontId="1" fillId="5" borderId="0" xfId="0" applyFont="1" applyFill="1"/>
    <xf numFmtId="0" fontId="11" fillId="3" borderId="0" xfId="0" applyFont="1" applyFill="1" applyAlignment="1">
      <alignment horizontal="center" wrapText="1"/>
    </xf>
  </cellXfs>
  <cellStyles count="1">
    <cellStyle name="Normal" xfId="0" builtinId="0"/>
  </cellStyles>
  <dxfs count="0"/>
  <tableStyles count="0" defaultTableStyle="TableStyleMedium2" defaultPivotStyle="PivotStyleLight16"/>
  <colors>
    <mruColors>
      <color rgb="FFC8D8AC"/>
      <color rgb="FFD6E2C0"/>
      <color rgb="FF17F006"/>
      <color rgb="FF82D86A"/>
      <color rgb="FF3F54AB"/>
      <color rgb="FF006600"/>
      <color rgb="FFCBEFB7"/>
      <color rgb="FFF5EAC3"/>
      <color rgb="FFFF9966"/>
      <color rgb="FF4771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mailto:inmatning@kolada.se" TargetMode="External"/><Relationship Id="rId1" Type="http://schemas.openxmlformats.org/officeDocument/2006/relationships/hyperlink" Target="http://www.kolada.se" TargetMode="External"/></Relationships>
</file>

<file path=xl/drawings/drawing1.xml><?xml version="1.0" encoding="utf-8"?>
<xdr:wsDr xmlns:xdr="http://schemas.openxmlformats.org/drawingml/2006/spreadsheetDrawing" xmlns:a="http://schemas.openxmlformats.org/drawingml/2006/main">
  <xdr:twoCellAnchor>
    <xdr:from>
      <xdr:col>0</xdr:col>
      <xdr:colOff>170448</xdr:colOff>
      <xdr:row>12</xdr:row>
      <xdr:rowOff>0</xdr:rowOff>
    </xdr:from>
    <xdr:to>
      <xdr:col>4</xdr:col>
      <xdr:colOff>10027</xdr:colOff>
      <xdr:row>12</xdr:row>
      <xdr:rowOff>0</xdr:rowOff>
    </xdr:to>
    <xdr:sp macro="" textlink="">
      <xdr:nvSpPr>
        <xdr:cNvPr id="3" name="textruta 2">
          <a:hlinkClick xmlns:r="http://schemas.openxmlformats.org/officeDocument/2006/relationships" r:id="rId1"/>
          <a:extLst>
            <a:ext uri="{FF2B5EF4-FFF2-40B4-BE49-F238E27FC236}">
              <a16:creationId xmlns:a16="http://schemas.microsoft.com/office/drawing/2014/main" id="{18E47A67-8566-4EAE-BD37-8E608E9EB3F6}"/>
            </a:ext>
          </a:extLst>
        </xdr:cNvPr>
        <xdr:cNvSpPr txBox="1"/>
      </xdr:nvSpPr>
      <xdr:spPr>
        <a:xfrm>
          <a:off x="170448" y="4181961"/>
          <a:ext cx="8114899" cy="2324317"/>
        </a:xfrm>
        <a:prstGeom prst="rect">
          <a:avLst/>
        </a:prstGeom>
        <a:solidFill>
          <a:srgbClr val="D6E2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sv-SE" sz="1100" b="1" i="0" baseline="0">
              <a:solidFill>
                <a:schemeClr val="dk1"/>
              </a:solidFill>
              <a:effectLst/>
              <a:latin typeface="+mn-lt"/>
              <a:ea typeface="+mn-ea"/>
              <a:cs typeface="+mn-cs"/>
            </a:rPr>
            <a:t>Så här gör du för att publicera era nyckeltalsvärden på </a:t>
          </a:r>
          <a:r>
            <a:rPr lang="sv-SE" sz="1100" b="1" i="0" baseline="0">
              <a:solidFill>
                <a:srgbClr val="3F54AB"/>
              </a:solidFill>
              <a:effectLst/>
              <a:latin typeface="+mn-lt"/>
              <a:ea typeface="+mn-ea"/>
              <a:cs typeface="+mn-cs"/>
            </a:rPr>
            <a:t>www.kolada.se</a:t>
          </a:r>
        </a:p>
        <a:p>
          <a:pPr eaLnBrk="1" fontAlgn="auto" latinLnBrk="0" hangingPunct="1"/>
          <a:r>
            <a:rPr lang="sv-SE" sz="1100" b="1" i="0" baseline="0">
              <a:solidFill>
                <a:schemeClr val="dk1"/>
              </a:solidFill>
              <a:effectLst/>
              <a:latin typeface="+mn-lt"/>
              <a:ea typeface="+mn-ea"/>
              <a:cs typeface="+mn-cs"/>
            </a:rPr>
            <a:t>1. </a:t>
          </a:r>
          <a:r>
            <a:rPr lang="sv-SE" sz="1100" b="0" i="0" baseline="0">
              <a:solidFill>
                <a:schemeClr val="dk1"/>
              </a:solidFill>
              <a:effectLst/>
              <a:latin typeface="+mn-lt"/>
              <a:ea typeface="+mn-ea"/>
              <a:cs typeface="+mn-cs"/>
            </a:rPr>
            <a:t>Gå till </a:t>
          </a:r>
          <a:r>
            <a:rPr lang="sv-SE" sz="1100" b="1" i="0" baseline="0">
              <a:solidFill>
                <a:schemeClr val="dk1"/>
              </a:solidFill>
              <a:effectLst/>
              <a:latin typeface="+mn-lt"/>
              <a:ea typeface="+mn-ea"/>
              <a:cs typeface="+mn-cs"/>
            </a:rPr>
            <a:t>Publicera nyckeltal </a:t>
          </a:r>
          <a:r>
            <a:rPr lang="sv-SE" sz="1100" b="0" i="0" baseline="0">
              <a:solidFill>
                <a:schemeClr val="dk1"/>
              </a:solidFill>
              <a:effectLst/>
              <a:latin typeface="+mn-lt"/>
              <a:ea typeface="+mn-ea"/>
              <a:cs typeface="+mn-cs"/>
            </a:rPr>
            <a:t>från Koladas startsida, välj sedan "Gå till inloggningssida för publicering av nyckeltal". </a:t>
          </a:r>
        </a:p>
        <a:p>
          <a:pPr eaLnBrk="1" fontAlgn="auto" latinLnBrk="0" hangingPunct="1"/>
          <a:r>
            <a:rPr lang="sv-SE" sz="1100" b="1" i="0" baseline="0">
              <a:solidFill>
                <a:schemeClr val="dk1"/>
              </a:solidFill>
              <a:effectLst/>
              <a:latin typeface="+mn-lt"/>
              <a:ea typeface="+mn-ea"/>
              <a:cs typeface="+mn-cs"/>
            </a:rPr>
            <a:t>2. </a:t>
          </a:r>
          <a:r>
            <a:rPr lang="sv-SE" sz="1100" b="0" i="0" baseline="0">
              <a:solidFill>
                <a:schemeClr val="dk1"/>
              </a:solidFill>
              <a:effectLst/>
              <a:latin typeface="+mn-lt"/>
              <a:ea typeface="+mn-ea"/>
              <a:cs typeface="+mn-cs"/>
            </a:rPr>
            <a:t>Fyll i din e-postadress (endast gemener) i adressfältet och tryck på skicka länk. Inom kort får du ett mail från noreply@kolada.se med en länk som används för att logga in.</a:t>
          </a:r>
          <a:endParaRPr lang="sv-SE" sz="1100">
            <a:effectLst/>
          </a:endParaRPr>
        </a:p>
        <a:p>
          <a:pPr rtl="0" eaLnBrk="1" fontAlgn="auto" latinLnBrk="0" hangingPunct="1"/>
          <a:r>
            <a:rPr lang="sv-SE" sz="1100" b="1" i="0" baseline="0">
              <a:solidFill>
                <a:schemeClr val="dk1"/>
              </a:solidFill>
              <a:effectLst/>
              <a:latin typeface="+mn-lt"/>
              <a:ea typeface="+mn-ea"/>
              <a:cs typeface="+mn-cs"/>
            </a:rPr>
            <a:t>3. </a:t>
          </a:r>
          <a:r>
            <a:rPr lang="sv-SE" sz="1100" b="0" i="0" baseline="0">
              <a:solidFill>
                <a:schemeClr val="dk1"/>
              </a:solidFill>
              <a:effectLst/>
              <a:latin typeface="+mn-lt"/>
              <a:ea typeface="+mn-ea"/>
              <a:cs typeface="+mn-cs"/>
            </a:rPr>
            <a:t>Klicka på formuläret ÖJ detaljplan</a:t>
          </a:r>
        </a:p>
        <a:p>
          <a:pPr rtl="0" eaLnBrk="1" fontAlgn="auto" latinLnBrk="0" hangingPunct="1"/>
          <a:r>
            <a:rPr lang="sv-SE" sz="1100" b="1" i="0" baseline="0">
              <a:solidFill>
                <a:schemeClr val="dk1"/>
              </a:solidFill>
              <a:effectLst/>
              <a:latin typeface="+mn-lt"/>
              <a:ea typeface="+mn-ea"/>
              <a:cs typeface="+mn-cs"/>
            </a:rPr>
            <a:t>4. </a:t>
          </a:r>
          <a:r>
            <a:rPr lang="sv-SE" sz="1100" b="0" i="0" baseline="0">
              <a:solidFill>
                <a:schemeClr val="dk1"/>
              </a:solidFill>
              <a:effectLst/>
              <a:latin typeface="+mn-lt"/>
              <a:ea typeface="+mn-ea"/>
              <a:cs typeface="+mn-cs"/>
            </a:rPr>
            <a:t>Fyll i uppgifterna för respektive nyckeltal under kolumnen ”Nytt” för det år uppgiften avser. Klicka på ”Spara” för den eller de tabeller som du fyllt i uppgifter för.</a:t>
          </a:r>
          <a:endParaRPr lang="sv-SE" sz="1100">
            <a:effectLst/>
          </a:endParaRPr>
        </a:p>
        <a:p>
          <a:pPr rtl="0" eaLnBrk="1" fontAlgn="auto" latinLnBrk="0" hangingPunct="1"/>
          <a:r>
            <a:rPr lang="sv-SE" sz="1100" b="1" i="0" baseline="0">
              <a:solidFill>
                <a:schemeClr val="dk1"/>
              </a:solidFill>
              <a:effectLst/>
              <a:latin typeface="+mn-lt"/>
              <a:ea typeface="+mn-ea"/>
              <a:cs typeface="+mn-cs"/>
            </a:rPr>
            <a:t>5. </a:t>
          </a:r>
          <a:r>
            <a:rPr lang="sv-SE" sz="1100" b="0" i="0" baseline="0">
              <a:solidFill>
                <a:schemeClr val="dk1"/>
              </a:solidFill>
              <a:effectLst/>
              <a:latin typeface="+mn-lt"/>
              <a:ea typeface="+mn-ea"/>
              <a:cs typeface="+mn-cs"/>
            </a:rPr>
            <a:t>Klicka på ”Publicera data” för att publicera uppgifterna i Kolada. När uppgifterna visas i kolumnen ”Publ.” för angivet år så har de publicerats i Kolada. Lämna in uppgifter även om du inte kan svara på samtliga frågor.</a:t>
          </a:r>
        </a:p>
        <a:p>
          <a:pPr rtl="0" eaLnBrk="1" fontAlgn="auto" latinLnBrk="0" hangingPunct="1"/>
          <a:endParaRPr lang="sv-SE" sz="1100" b="0" i="0" baseline="0">
            <a:solidFill>
              <a:schemeClr val="dk1"/>
            </a:solidFill>
            <a:effectLst/>
            <a:latin typeface="+mn-lt"/>
            <a:ea typeface="+mn-ea"/>
            <a:cs typeface="+mn-cs"/>
          </a:endParaRPr>
        </a:p>
        <a:p>
          <a:pPr rtl="0" eaLnBrk="1" fontAlgn="auto" latinLnBrk="0" hangingPunct="1"/>
          <a:r>
            <a:rPr lang="sv-SE" sz="1100" b="0" i="0" baseline="0">
              <a:solidFill>
                <a:schemeClr val="dk1"/>
              </a:solidFill>
              <a:effectLst/>
              <a:latin typeface="+mn-lt"/>
              <a:ea typeface="+mn-ea"/>
              <a:cs typeface="+mn-cs"/>
            </a:rPr>
            <a:t>Obs! Du ändrar publicerade värden genom att ange det nya värdet under ”Nytt” och sedan ”Spara” följt av ”Publicera data”. För att helt ta bort ett publicerat värde suddar du bort siffran under ”Nytt” och klickar på ”Spara” följt av ”Publicera”.</a:t>
          </a:r>
          <a:endParaRPr lang="sv-SE" sz="1100">
            <a:effectLst/>
          </a:endParaRPr>
        </a:p>
        <a:p>
          <a:pPr rtl="0" eaLnBrk="1" fontAlgn="auto" latinLnBrk="0" hangingPunct="1"/>
          <a:r>
            <a:rPr lang="sv-SE" sz="1100" b="1" i="0" baseline="0">
              <a:solidFill>
                <a:schemeClr val="dk1"/>
              </a:solidFill>
              <a:effectLst/>
              <a:latin typeface="+mn-lt"/>
              <a:ea typeface="+mn-ea"/>
              <a:cs typeface="+mn-cs"/>
            </a:rPr>
            <a:t>Publicerad data hittar du på Jämföraren (under fliken ÖJ Detaljplaner) och Fri sökning (Särskilda nyckeltalssamlingar) i Kolada.</a:t>
          </a:r>
          <a:endParaRPr lang="sv-SE" sz="1100">
            <a:effectLst/>
          </a:endParaRPr>
        </a:p>
        <a:p>
          <a:endParaRPr lang="sv-SE" sz="1100"/>
        </a:p>
      </xdr:txBody>
    </xdr:sp>
    <xdr:clientData/>
  </xdr:twoCellAnchor>
  <xdr:twoCellAnchor>
    <xdr:from>
      <xdr:col>0</xdr:col>
      <xdr:colOff>170448</xdr:colOff>
      <xdr:row>12</xdr:row>
      <xdr:rowOff>0</xdr:rowOff>
    </xdr:from>
    <xdr:to>
      <xdr:col>4</xdr:col>
      <xdr:colOff>12033</xdr:colOff>
      <xdr:row>12</xdr:row>
      <xdr:rowOff>0</xdr:rowOff>
    </xdr:to>
    <xdr:sp macro="" textlink="">
      <xdr:nvSpPr>
        <xdr:cNvPr id="5" name="textruta 4">
          <a:hlinkClick xmlns:r="http://schemas.openxmlformats.org/officeDocument/2006/relationships" r:id="rId2"/>
          <a:extLst>
            <a:ext uri="{FF2B5EF4-FFF2-40B4-BE49-F238E27FC236}">
              <a16:creationId xmlns:a16="http://schemas.microsoft.com/office/drawing/2014/main" id="{D292CE51-FB05-4110-BD97-EE2C55C4EC9F}"/>
            </a:ext>
          </a:extLst>
        </xdr:cNvPr>
        <xdr:cNvSpPr txBox="1"/>
      </xdr:nvSpPr>
      <xdr:spPr>
        <a:xfrm>
          <a:off x="170448" y="6425451"/>
          <a:ext cx="8116905" cy="243654"/>
        </a:xfrm>
        <a:prstGeom prst="rect">
          <a:avLst/>
        </a:prstGeom>
        <a:solidFill>
          <a:srgbClr val="D6E2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Vi</a:t>
          </a:r>
          <a:r>
            <a:rPr lang="sv-SE" sz="1100" baseline="0"/>
            <a:t>d problem med inloggning eller inmatning av nyckeltal kan du kontakta oss på </a:t>
          </a:r>
          <a:r>
            <a:rPr lang="sv-SE" sz="1100" baseline="0">
              <a:solidFill>
                <a:srgbClr val="3F54AB"/>
              </a:solidFill>
            </a:rPr>
            <a:t>inmatning@kolada.se</a:t>
          </a:r>
        </a:p>
        <a:p>
          <a:endParaRPr lang="sv-SE" sz="1100"/>
        </a:p>
      </xdr:txBody>
    </xdr:sp>
    <xdr:clientData/>
  </xdr:twoCellAnchor>
  <xdr:twoCellAnchor>
    <xdr:from>
      <xdr:col>1</xdr:col>
      <xdr:colOff>2323</xdr:colOff>
      <xdr:row>0</xdr:row>
      <xdr:rowOff>0</xdr:rowOff>
    </xdr:from>
    <xdr:to>
      <xdr:col>5</xdr:col>
      <xdr:colOff>0</xdr:colOff>
      <xdr:row>0</xdr:row>
      <xdr:rowOff>3867150</xdr:rowOff>
    </xdr:to>
    <xdr:sp macro="" textlink="">
      <xdr:nvSpPr>
        <xdr:cNvPr id="11" name="textruta 10">
          <a:extLst>
            <a:ext uri="{FF2B5EF4-FFF2-40B4-BE49-F238E27FC236}">
              <a16:creationId xmlns:a16="http://schemas.microsoft.com/office/drawing/2014/main" id="{37286A81-2D7C-4EB3-9EA8-6A8E698BB0B3}"/>
            </a:ext>
          </a:extLst>
        </xdr:cNvPr>
        <xdr:cNvSpPr txBox="1"/>
      </xdr:nvSpPr>
      <xdr:spPr>
        <a:xfrm>
          <a:off x="192823" y="0"/>
          <a:ext cx="10999052" cy="38671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600" b="1" i="0" u="none" strike="noStrike" kern="0" cap="none" spc="0" normalizeH="0" baseline="0" noProof="0">
              <a:ln>
                <a:noFill/>
              </a:ln>
              <a:solidFill>
                <a:prstClr val="black"/>
              </a:solidFill>
              <a:effectLst/>
              <a:uLnTx/>
              <a:uFillTx/>
              <a:latin typeface="+mn-lt"/>
              <a:ea typeface="+mn-ea"/>
              <a:cs typeface="+mn-cs"/>
            </a:rPr>
            <a:t>Nyckeltal för planläggning och tidsåtgång åren 2022 och 2023 - underlag för inrapportering i databasen Kolada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200" b="0" i="0" u="none" strike="noStrike" kern="0" cap="none" spc="0" normalizeH="0" baseline="0" noProof="0">
              <a:ln>
                <a:noFill/>
              </a:ln>
              <a:solidFill>
                <a:prstClr val="black"/>
              </a:solidFill>
              <a:effectLst/>
              <a:uLnTx/>
              <a:uFillTx/>
              <a:latin typeface="+mn-lt"/>
              <a:ea typeface="+mn-ea"/>
              <a:cs typeface="+mn-cs"/>
            </a:rPr>
            <a:t>I det här underlaget skriver du in kommunens uppgifter gällande planläggning och tidsåtgång. Underlaget skickas sedan till inmatning@kolada.se där det hanteras av RKA (Rådet för främjande av kommunala analyser) och läses in i Kolada. Kommunen lämnar bara antalsuppgifter. Uträkning per 1000 invånare samt andel för överklagan sker automatiskt i Kolada.</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200" b="0" i="0" u="none" strike="noStrike" kern="0" cap="none" spc="0" normalizeH="0" baseline="0">
              <a:ln>
                <a:noFill/>
              </a:ln>
              <a:solidFill>
                <a:prstClr val="black"/>
              </a:solidFill>
              <a:effectLst/>
              <a:uLnTx/>
              <a:uFillTx/>
              <a:latin typeface="+mn-lt"/>
              <a:ea typeface="+mn-ea"/>
              <a:cs typeface="+mn-cs"/>
            </a:rPr>
            <a:t>Om svaret på en fråga är noll, anger du värdet 0. Om du inte kan lämna svar på en specifik fråga, lämna den blank.</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200" b="0" i="0" u="none" strike="noStrike" kern="0" cap="none" spc="0" normalizeH="0" baseline="0" noProof="0">
              <a:ln>
                <a:noFill/>
              </a:ln>
              <a:solidFill>
                <a:prstClr val="black"/>
              </a:solidFill>
              <a:effectLst/>
              <a:uLnTx/>
              <a:uFillTx/>
              <a:latin typeface="+mn-lt"/>
              <a:ea typeface="+mn-ea"/>
              <a:cs typeface="+mn-cs"/>
            </a:rPr>
            <a:t>Börja med att fylla i e-postadress till dig som fyller i formuläret samt välja din kommun i rullisten i fråga 1. Fyll sedan i kommunens uppgifter i kolumnen </a:t>
          </a:r>
          <a:r>
            <a:rPr kumimoji="0" lang="sv-SE" sz="1200" b="0" i="1" u="none" strike="noStrike" kern="0" cap="none" spc="0" normalizeH="0" baseline="0" noProof="0">
              <a:ln>
                <a:noFill/>
              </a:ln>
              <a:solidFill>
                <a:prstClr val="black"/>
              </a:solidFill>
              <a:effectLst/>
              <a:uLnTx/>
              <a:uFillTx/>
              <a:latin typeface="+mn-lt"/>
              <a:ea typeface="+mn-ea"/>
              <a:cs typeface="+mn-cs"/>
            </a:rPr>
            <a:t>Kommunens svar</a:t>
          </a:r>
          <a:r>
            <a:rPr kumimoji="0" lang="sv-SE" sz="1200" b="0" i="0" u="none" strike="noStrike" kern="0" cap="none" spc="0" normalizeH="0" baseline="0" noProof="0">
              <a:ln>
                <a:noFill/>
              </a:ln>
              <a:solidFill>
                <a:prstClr val="black"/>
              </a:solidFill>
              <a:effectLst/>
              <a:uLnTx/>
              <a:uFillTx/>
              <a:latin typeface="+mn-lt"/>
              <a:ea typeface="+mn-ea"/>
              <a:cs typeface="+mn-cs"/>
            </a:rPr>
            <a:t>. För fråga 5 och 6 efterfrågas mediantid. Vill du ha hjälp med att beräkna mediantiden kan du använda dig av </a:t>
          </a:r>
          <a:r>
            <a:rPr kumimoji="0" lang="sv-SE" sz="1200" b="0" i="1" u="none" strike="noStrike" kern="0" cap="none" spc="0" normalizeH="0" baseline="0" noProof="0">
              <a:ln>
                <a:noFill/>
              </a:ln>
              <a:solidFill>
                <a:prstClr val="black"/>
              </a:solidFill>
              <a:effectLst/>
              <a:uLnTx/>
              <a:uFillTx/>
              <a:latin typeface="+mn-lt"/>
              <a:ea typeface="+mn-ea"/>
              <a:cs typeface="+mn-cs"/>
            </a:rPr>
            <a:t>Bilaga uträkning mediantider </a:t>
          </a:r>
          <a:r>
            <a:rPr kumimoji="0" lang="sv-SE" sz="1200" b="0" i="0" u="none" strike="noStrike" kern="0" cap="none" spc="0" normalizeH="0" baseline="0" noProof="0">
              <a:ln>
                <a:noFill/>
              </a:ln>
              <a:solidFill>
                <a:prstClr val="black"/>
              </a:solidFill>
              <a:effectLst/>
              <a:uLnTx/>
              <a:uFillTx/>
              <a:latin typeface="+mn-lt"/>
              <a:ea typeface="+mn-ea"/>
              <a:cs typeface="+mn-cs"/>
            </a:rPr>
            <a:t>som du fick med samma mail som detta underlag.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200" b="1" i="0" u="none" strike="noStrike" kern="0" cap="none" spc="0" normalizeH="0" baseline="0" noProof="0">
              <a:ln>
                <a:noFill/>
              </a:ln>
              <a:solidFill>
                <a:prstClr val="black"/>
              </a:solidFill>
              <a:effectLst/>
              <a:uLnTx/>
              <a:uFillTx/>
              <a:latin typeface="+mn-lt"/>
              <a:ea typeface="+mn-ea"/>
              <a:cs typeface="+mn-cs"/>
            </a:rPr>
            <a:t>Så här gör du för att skicka in resultatet</a:t>
          </a:r>
        </a:p>
        <a:p>
          <a:pPr marL="0" marR="0" lvl="0" indent="0" defTabSz="914400" eaLnBrk="1" fontAlgn="auto" latinLnBrk="0" hangingPunct="1">
            <a:lnSpc>
              <a:spcPct val="100000"/>
            </a:lnSpc>
            <a:spcBef>
              <a:spcPts val="0"/>
            </a:spcBef>
            <a:spcAft>
              <a:spcPts val="0"/>
            </a:spcAft>
            <a:buClrTx/>
            <a:buSzTx/>
            <a:buFontTx/>
            <a:buNone/>
            <a:tabLst/>
            <a:defRPr/>
          </a:pPr>
          <a:r>
            <a:rPr lang="sv-SE" sz="1200" b="1" i="0" baseline="0">
              <a:solidFill>
                <a:schemeClr val="dk1"/>
              </a:solidFill>
              <a:effectLst/>
              <a:latin typeface="+mn-lt"/>
              <a:ea typeface="+mn-ea"/>
              <a:cs typeface="+mn-cs"/>
            </a:rPr>
            <a:t>1.</a:t>
          </a:r>
          <a:r>
            <a:rPr lang="sv-SE" sz="1200" b="0" i="0" baseline="0">
              <a:solidFill>
                <a:schemeClr val="dk1"/>
              </a:solidFill>
              <a:effectLst/>
              <a:latin typeface="+mn-lt"/>
              <a:ea typeface="+mn-ea"/>
              <a:cs typeface="+mn-cs"/>
            </a:rPr>
            <a:t> När du fyllt i kommunens uppgifter under </a:t>
          </a:r>
          <a:r>
            <a:rPr lang="sv-SE" sz="1200" b="0" i="1" baseline="0">
              <a:solidFill>
                <a:schemeClr val="dk1"/>
              </a:solidFill>
              <a:effectLst/>
              <a:latin typeface="+mn-lt"/>
              <a:ea typeface="+mn-ea"/>
              <a:cs typeface="+mn-cs"/>
            </a:rPr>
            <a:t>Kommunens svar </a:t>
          </a:r>
          <a:r>
            <a:rPr lang="sv-SE" sz="1200" b="0" i="0" baseline="0">
              <a:solidFill>
                <a:schemeClr val="dk1"/>
              </a:solidFill>
              <a:effectLst/>
              <a:latin typeface="+mn-lt"/>
              <a:ea typeface="+mn-ea"/>
              <a:cs typeface="+mn-cs"/>
            </a:rPr>
            <a:t>samt kontaktperson för formuläret sparar du det lokalt på din dator. Döp filen till "kommun 2024.xlsx", till exempel "Grönköping 2024.xlsx". </a:t>
          </a:r>
          <a:endParaRPr lang="sv-SE"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200" b="1" i="0" u="none" strike="noStrike" kern="0" cap="none" spc="0" normalizeH="0" baseline="0" noProof="0">
              <a:ln>
                <a:noFill/>
              </a:ln>
              <a:solidFill>
                <a:prstClr val="black"/>
              </a:solidFill>
              <a:effectLst/>
              <a:uLnTx/>
              <a:uFillTx/>
              <a:latin typeface="+mn-lt"/>
              <a:ea typeface="+mn-ea"/>
              <a:cs typeface="+mn-cs"/>
            </a:rPr>
            <a:t>2</a:t>
          </a:r>
          <a:r>
            <a:rPr kumimoji="0" lang="sv-SE" sz="1200" b="0" i="0" u="none" strike="noStrike" kern="0" cap="none" spc="0" normalizeH="0" baseline="0" noProof="0">
              <a:ln>
                <a:noFill/>
              </a:ln>
              <a:solidFill>
                <a:prstClr val="black"/>
              </a:solidFill>
              <a:effectLst/>
              <a:uLnTx/>
              <a:uFillTx/>
              <a:latin typeface="+mn-lt"/>
              <a:ea typeface="+mn-ea"/>
              <a:cs typeface="+mn-cs"/>
            </a:rPr>
            <a:t>. </a:t>
          </a:r>
          <a:r>
            <a:rPr lang="sv-SE" sz="1200" b="0" i="0" baseline="0">
              <a:solidFill>
                <a:schemeClr val="dk1"/>
              </a:solidFill>
              <a:effectLst/>
              <a:latin typeface="+mn-lt"/>
              <a:ea typeface="+mn-ea"/>
              <a:cs typeface="+mn-cs"/>
            </a:rPr>
            <a:t>Bifoga filen i ett mail till inmatning@kolada.se. Ange </a:t>
          </a:r>
          <a:r>
            <a:rPr lang="sv-SE" sz="1200" b="0" i="1" baseline="0">
              <a:solidFill>
                <a:schemeClr val="dk1"/>
              </a:solidFill>
              <a:effectLst/>
              <a:latin typeface="+mn-lt"/>
              <a:ea typeface="+mn-ea"/>
              <a:cs typeface="+mn-cs"/>
            </a:rPr>
            <a:t>Jämförelser detaljplan </a:t>
          </a:r>
          <a:r>
            <a:rPr lang="sv-SE" sz="1200" b="0" i="0" baseline="0">
              <a:solidFill>
                <a:schemeClr val="dk1"/>
              </a:solidFill>
              <a:effectLst/>
              <a:latin typeface="+mn-lt"/>
              <a:ea typeface="+mn-ea"/>
              <a:cs typeface="+mn-cs"/>
            </a:rPr>
            <a:t>i ämnesraden</a:t>
          </a:r>
          <a:r>
            <a:rPr lang="sv-SE" sz="1100" b="0" i="0" baseline="0">
              <a:solidFill>
                <a:schemeClr val="dk1"/>
              </a:solidFill>
              <a:effectLst/>
              <a:latin typeface="+mn-lt"/>
              <a:ea typeface="+mn-ea"/>
              <a:cs typeface="+mn-cs"/>
            </a:rPr>
            <a:t>. </a:t>
          </a:r>
          <a:endParaRPr kumimoji="0" lang="sv-SE"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200" b="0" i="0" u="none" strike="noStrike" kern="0" cap="none" spc="0" normalizeH="0" baseline="0" noProof="0">
              <a:ln>
                <a:noFill/>
              </a:ln>
              <a:solidFill>
                <a:prstClr val="black"/>
              </a:solidFill>
              <a:effectLst/>
              <a:uLnTx/>
              <a:uFillTx/>
              <a:latin typeface="+mn-lt"/>
              <a:ea typeface="+mn-ea"/>
              <a:cs typeface="+mn-cs"/>
            </a:rPr>
            <a:t>Du kan ändra publicerade värden genom att höra av dig till inmatning@kolada.se och bifoga ett nytt ifyllt formulär</a:t>
          </a:r>
          <a:r>
            <a:rPr kumimoji="0" lang="sv-SE" sz="1100" b="0" i="0" u="none" strike="noStrike" kern="0" cap="none" spc="0" normalizeH="0" baseline="0" noProof="0">
              <a:ln>
                <a:noFill/>
              </a:ln>
              <a:solidFill>
                <a:schemeClr val="dk1"/>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chemeClr val="dk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200" b="0" i="0" u="none" strike="noStrike" kern="0" cap="none" spc="0" normalizeH="0" baseline="0" noProof="0">
              <a:ln>
                <a:noFill/>
              </a:ln>
              <a:solidFill>
                <a:schemeClr val="dk1"/>
              </a:solidFill>
              <a:effectLst/>
              <a:uLnTx/>
              <a:uFillTx/>
              <a:latin typeface="+mn-lt"/>
              <a:ea typeface="+mn-ea"/>
              <a:cs typeface="+mn-cs"/>
            </a:rPr>
            <a:t>Genom att skicka in formuläret godkänner du att dina kontaktuppgifter sparas. Dessa kommer endast användas vid eventuell kontroll av inskickade uppgifter samt information om insamlingen för Jämförelser inom detaljplaneområdet. Uppgifterna kommer inte delas med tredje part utanför RKA och SKR. </a:t>
          </a:r>
          <a:endParaRPr kumimoji="0" lang="sv-SE"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XL SKL">
  <a:themeElements>
    <a:clrScheme name="SKL">
      <a:dk1>
        <a:sysClr val="windowText" lastClr="000000"/>
      </a:dk1>
      <a:lt1>
        <a:sysClr val="window" lastClr="FFFFFF"/>
      </a:lt1>
      <a:dk2>
        <a:srgbClr val="4D4D4D"/>
      </a:dk2>
      <a:lt2>
        <a:srgbClr val="EEECE1"/>
      </a:lt2>
      <a:accent1>
        <a:srgbClr val="006428"/>
      </a:accent1>
      <a:accent2>
        <a:srgbClr val="005A9B"/>
      </a:accent2>
      <a:accent3>
        <a:srgbClr val="B9141E"/>
      </a:accent3>
      <a:accent4>
        <a:srgbClr val="5A5A96"/>
      </a:accent4>
      <a:accent5>
        <a:srgbClr val="8C7D6E"/>
      </a:accent5>
      <a:accent6>
        <a:srgbClr val="E6460A"/>
      </a:accent6>
      <a:hlink>
        <a:srgbClr val="0000FF"/>
      </a:hlink>
      <a:folHlink>
        <a:srgbClr val="800080"/>
      </a:folHlink>
    </a:clrScheme>
    <a:fontScheme name="XL SK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6DEB9-A907-4679-9B75-E3357CC44D2F}">
  <dimension ref="B1:H12"/>
  <sheetViews>
    <sheetView tabSelected="1" zoomScale="112" zoomScaleNormal="112" workbookViewId="0">
      <selection activeCell="C3" sqref="C3"/>
    </sheetView>
  </sheetViews>
  <sheetFormatPr defaultColWidth="9.140625" defaultRowHeight="15" x14ac:dyDescent="0.25"/>
  <cols>
    <col min="1" max="1" width="2.85546875" style="1" customWidth="1"/>
    <col min="2" max="2" width="9.42578125" style="1" bestFit="1" customWidth="1"/>
    <col min="3" max="3" width="70" style="2" customWidth="1"/>
    <col min="4" max="4" width="29.140625" style="1" customWidth="1"/>
    <col min="5" max="5" width="56.42578125" style="1" customWidth="1"/>
    <col min="6" max="6" width="43.140625" style="1" customWidth="1"/>
    <col min="7" max="7" width="28.140625" style="1" customWidth="1"/>
    <col min="8" max="12" width="9.140625" style="1"/>
    <col min="13" max="13" width="9.140625" style="1" customWidth="1"/>
    <col min="14" max="16384" width="9.140625" style="1"/>
  </cols>
  <sheetData>
    <row r="1" spans="2:8" ht="313.5" customHeight="1" thickBot="1" x14ac:dyDescent="0.3">
      <c r="H1" s="2"/>
    </row>
    <row r="2" spans="2:8" ht="31.5" customHeight="1" thickBot="1" x14ac:dyDescent="0.3">
      <c r="C2" s="9" t="s">
        <v>604</v>
      </c>
      <c r="E2" s="22" t="str">
        <f>IF(Resultat!A9&gt;1,"Observera att det finns felaktigt inmatade värden. Korrigera dessa innan formuläret skickas in","")</f>
        <v/>
      </c>
      <c r="H2" s="2"/>
    </row>
    <row r="3" spans="2:8" ht="31.5" customHeight="1" thickBot="1" x14ac:dyDescent="0.3">
      <c r="C3" s="20"/>
      <c r="D3" s="19" t="str">
        <f>IF(C3="","",IF(ISNUMBER(FIND("@",C3,1)),"","Vänligen ange en giltig e-postadress"))</f>
        <v/>
      </c>
      <c r="E3" s="22"/>
      <c r="H3" s="2"/>
    </row>
    <row r="4" spans="2:8" ht="30.75" customHeight="1" thickBot="1" x14ac:dyDescent="0.3">
      <c r="H4" s="2"/>
    </row>
    <row r="5" spans="2:8" ht="39.950000000000003" customHeight="1" thickBot="1" x14ac:dyDescent="0.3">
      <c r="B5" s="8" t="s">
        <v>2</v>
      </c>
      <c r="C5" s="9" t="s">
        <v>0</v>
      </c>
      <c r="D5" s="8" t="s">
        <v>1</v>
      </c>
      <c r="E5" s="8" t="s">
        <v>603</v>
      </c>
    </row>
    <row r="6" spans="2:8" ht="41.25" customHeight="1" thickBot="1" x14ac:dyDescent="0.3">
      <c r="B6" s="4">
        <v>1</v>
      </c>
      <c r="C6" s="5" t="s">
        <v>590</v>
      </c>
      <c r="D6" s="16" t="s">
        <v>293</v>
      </c>
      <c r="E6" s="3"/>
    </row>
    <row r="7" spans="2:8" ht="71.25" customHeight="1" thickBot="1" x14ac:dyDescent="0.3">
      <c r="B7" s="4">
        <v>2</v>
      </c>
      <c r="C7" s="5" t="s">
        <v>605</v>
      </c>
      <c r="D7" s="17"/>
      <c r="E7" s="6" t="s">
        <v>295</v>
      </c>
      <c r="F7" s="19" t="str">
        <f>IF(D7="","",IF(ISNUMBER(D7),"","Vänligen ange ett numeriskt tal. Saknar ni värde för uppgiften lämnas cellen tom så sker automatisk bortfallsmarkering"))</f>
        <v/>
      </c>
    </row>
    <row r="8" spans="2:8" ht="52.5" customHeight="1" thickBot="1" x14ac:dyDescent="0.3">
      <c r="B8" s="4">
        <v>3</v>
      </c>
      <c r="C8" s="5" t="s">
        <v>609</v>
      </c>
      <c r="D8" s="15"/>
      <c r="E8" s="6" t="s">
        <v>596</v>
      </c>
      <c r="F8" s="19" t="str">
        <f>IF(D8="","",IF(ISTEXT(D8),"Vänligen ange ett numeriskt tal. Saknar ni värde för uppgiften lämnas cellen tom så sker automatisk bortfallsmarkering",IF(AND(ISNUMBER(D8),D7=""),"",IF(D8&gt;D7,"Antal överklagade bygglov bör inte överstiga antal beslut om antagande av detaljplan. Kontrollera uppgiften",""))))</f>
        <v/>
      </c>
    </row>
    <row r="9" spans="2:8" ht="123.75" customHeight="1" thickBot="1" x14ac:dyDescent="0.3">
      <c r="B9" s="4">
        <v>4</v>
      </c>
      <c r="C9" s="5" t="s">
        <v>608</v>
      </c>
      <c r="D9" s="13"/>
      <c r="E9" s="6" t="s">
        <v>592</v>
      </c>
      <c r="F9" s="19" t="str">
        <f>IF(D9="","",IF(ISNUMBER(D9),"","Vänligen ange ett numeriskt tal. Saknar ni värde för uppgiften lämnas cellen tom så sker automatisk bortfallsmarkering"))</f>
        <v/>
      </c>
    </row>
    <row r="10" spans="2:8" ht="136.9" customHeight="1" thickBot="1" x14ac:dyDescent="0.3">
      <c r="B10" s="4">
        <v>5</v>
      </c>
      <c r="C10" s="5" t="s">
        <v>606</v>
      </c>
      <c r="D10" s="14"/>
      <c r="E10" s="6" t="s">
        <v>593</v>
      </c>
      <c r="F10" s="19" t="str">
        <f>IF(D10="","",IF(ISNUMBER(D10),"","Vänligen ange ett numeriskt tal. Saknar ni värde för uppgiften lämnas cellen tom så sker automatisk bortfallsmarkering"))</f>
        <v/>
      </c>
    </row>
    <row r="11" spans="2:8" ht="178.5" customHeight="1" thickBot="1" x14ac:dyDescent="0.3">
      <c r="B11" s="4">
        <v>6</v>
      </c>
      <c r="C11" s="5" t="s">
        <v>607</v>
      </c>
      <c r="D11" s="14"/>
      <c r="E11" s="6" t="s">
        <v>594</v>
      </c>
      <c r="F11" s="11" t="str">
        <f>IF(ISTEXT(D11),"Vänligen ange ett numeriskt tal. Saknar ni värde för uppgiften lämnas cellen tom så sker automatisk bortfallsmarkering",IF(OR(D10="",D11=""),"",IF(D11&gt;D10,"Tid från samrådsstart till antagande bör inte kunna vara större än tid från planuppdrag till antagande. Kontrollera uppgiften.","")))</f>
        <v/>
      </c>
    </row>
    <row r="12" spans="2:8" ht="174" thickBot="1" x14ac:dyDescent="0.3">
      <c r="B12" s="4">
        <v>7</v>
      </c>
      <c r="C12" s="7" t="s">
        <v>591</v>
      </c>
      <c r="D12" s="13"/>
      <c r="E12" s="6" t="s">
        <v>595</v>
      </c>
      <c r="F12" s="19" t="str">
        <f>IF(D12="","",IF(ISNUMBER(D12),"","Vänligen ange ett numeriskt tal. Saknar ni värde för uppgiften lämnas cellen tom så sker automatisk bortfallsmarkering"))</f>
        <v/>
      </c>
    </row>
  </sheetData>
  <sheetProtection sheet="1" objects="1" scenarios="1"/>
  <mergeCells count="1">
    <mergeCell ref="E2:E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A174020-D87D-47A3-9733-95ADF8DEF7BB}">
          <x14:formula1>
            <xm:f>Kommunkod!$A$2:$A$292</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3DAC8-4207-450D-8D4F-73D52F89A67C}">
  <dimension ref="A1:M292"/>
  <sheetViews>
    <sheetView topLeftCell="A263" workbookViewId="0">
      <selection activeCell="E27" sqref="E27"/>
    </sheetView>
  </sheetViews>
  <sheetFormatPr defaultRowHeight="15" x14ac:dyDescent="0.25"/>
  <cols>
    <col min="1" max="1" width="37" bestFit="1" customWidth="1"/>
    <col min="2" max="2" width="9.85546875" bestFit="1" customWidth="1"/>
    <col min="13" max="13" width="10.140625" bestFit="1" customWidth="1"/>
  </cols>
  <sheetData>
    <row r="1" spans="1:2" ht="18.75" x14ac:dyDescent="0.3">
      <c r="A1" s="18" t="s">
        <v>294</v>
      </c>
    </row>
    <row r="2" spans="1:2" ht="18.75" x14ac:dyDescent="0.3">
      <c r="A2" s="12" t="s">
        <v>293</v>
      </c>
      <c r="B2" s="18"/>
    </row>
    <row r="3" spans="1:2" ht="18.75" x14ac:dyDescent="0.3">
      <c r="A3" s="12" t="s">
        <v>3</v>
      </c>
      <c r="B3" s="12" t="s">
        <v>300</v>
      </c>
    </row>
    <row r="4" spans="1:2" ht="18.75" x14ac:dyDescent="0.3">
      <c r="A4" s="12" t="s">
        <v>4</v>
      </c>
      <c r="B4" s="12" t="s">
        <v>301</v>
      </c>
    </row>
    <row r="5" spans="1:2" ht="18.75" x14ac:dyDescent="0.3">
      <c r="A5" s="12" t="s">
        <v>5</v>
      </c>
      <c r="B5" s="12" t="s">
        <v>302</v>
      </c>
    </row>
    <row r="6" spans="1:2" ht="18.75" x14ac:dyDescent="0.3">
      <c r="A6" s="12" t="s">
        <v>6</v>
      </c>
      <c r="B6" s="12" t="s">
        <v>303</v>
      </c>
    </row>
    <row r="7" spans="1:2" ht="18.75" x14ac:dyDescent="0.3">
      <c r="A7" s="12" t="s">
        <v>7</v>
      </c>
      <c r="B7" s="12" t="s">
        <v>304</v>
      </c>
    </row>
    <row r="8" spans="1:2" ht="18.75" x14ac:dyDescent="0.3">
      <c r="A8" s="12" t="s">
        <v>8</v>
      </c>
      <c r="B8" s="12" t="s">
        <v>305</v>
      </c>
    </row>
    <row r="9" spans="1:2" ht="18.75" x14ac:dyDescent="0.3">
      <c r="A9" s="12" t="s">
        <v>9</v>
      </c>
      <c r="B9" s="12" t="s">
        <v>306</v>
      </c>
    </row>
    <row r="10" spans="1:2" ht="18.75" x14ac:dyDescent="0.3">
      <c r="A10" s="12" t="s">
        <v>10</v>
      </c>
      <c r="B10" s="12" t="s">
        <v>307</v>
      </c>
    </row>
    <row r="11" spans="1:2" ht="18.75" x14ac:dyDescent="0.3">
      <c r="A11" s="12" t="s">
        <v>11</v>
      </c>
      <c r="B11" s="12" t="s">
        <v>308</v>
      </c>
    </row>
    <row r="12" spans="1:2" ht="18.75" x14ac:dyDescent="0.3">
      <c r="A12" s="12" t="s">
        <v>12</v>
      </c>
      <c r="B12" s="12" t="s">
        <v>309</v>
      </c>
    </row>
    <row r="13" spans="1:2" ht="18.75" x14ac:dyDescent="0.3">
      <c r="A13" s="12" t="s">
        <v>13</v>
      </c>
      <c r="B13" s="12" t="s">
        <v>310</v>
      </c>
    </row>
    <row r="14" spans="1:2" ht="18.75" x14ac:dyDescent="0.3">
      <c r="A14" s="12" t="s">
        <v>14</v>
      </c>
      <c r="B14" s="12" t="s">
        <v>311</v>
      </c>
    </row>
    <row r="15" spans="1:2" ht="18.75" x14ac:dyDescent="0.3">
      <c r="A15" s="12" t="s">
        <v>15</v>
      </c>
      <c r="B15" s="12" t="s">
        <v>312</v>
      </c>
    </row>
    <row r="16" spans="1:2" ht="18.75" x14ac:dyDescent="0.3">
      <c r="A16" s="12" t="s">
        <v>16</v>
      </c>
      <c r="B16" s="12" t="s">
        <v>313</v>
      </c>
    </row>
    <row r="17" spans="1:2" ht="18.75" x14ac:dyDescent="0.3">
      <c r="A17" s="12" t="s">
        <v>17</v>
      </c>
      <c r="B17" s="12" t="s">
        <v>314</v>
      </c>
    </row>
    <row r="18" spans="1:2" ht="18.75" x14ac:dyDescent="0.3">
      <c r="A18" s="12" t="s">
        <v>18</v>
      </c>
      <c r="B18" s="12" t="s">
        <v>315</v>
      </c>
    </row>
    <row r="19" spans="1:2" ht="18.75" x14ac:dyDescent="0.3">
      <c r="A19" s="12" t="s">
        <v>19</v>
      </c>
      <c r="B19" s="12" t="s">
        <v>316</v>
      </c>
    </row>
    <row r="20" spans="1:2" ht="18.75" x14ac:dyDescent="0.3">
      <c r="A20" s="12" t="s">
        <v>20</v>
      </c>
      <c r="B20" s="12" t="s">
        <v>317</v>
      </c>
    </row>
    <row r="21" spans="1:2" ht="18.75" x14ac:dyDescent="0.3">
      <c r="A21" s="12" t="s">
        <v>21</v>
      </c>
      <c r="B21" s="12" t="s">
        <v>318</v>
      </c>
    </row>
    <row r="22" spans="1:2" ht="18.75" x14ac:dyDescent="0.3">
      <c r="A22" s="12" t="s">
        <v>22</v>
      </c>
      <c r="B22" s="12" t="s">
        <v>319</v>
      </c>
    </row>
    <row r="23" spans="1:2" ht="18.75" x14ac:dyDescent="0.3">
      <c r="A23" s="12" t="s">
        <v>23</v>
      </c>
      <c r="B23" s="12" t="s">
        <v>320</v>
      </c>
    </row>
    <row r="24" spans="1:2" ht="18.75" x14ac:dyDescent="0.3">
      <c r="A24" s="12" t="s">
        <v>24</v>
      </c>
      <c r="B24" s="12" t="s">
        <v>321</v>
      </c>
    </row>
    <row r="25" spans="1:2" ht="18.75" x14ac:dyDescent="0.3">
      <c r="A25" s="12" t="s">
        <v>25</v>
      </c>
      <c r="B25" s="12" t="s">
        <v>322</v>
      </c>
    </row>
    <row r="26" spans="1:2" ht="18.75" x14ac:dyDescent="0.3">
      <c r="A26" s="12" t="s">
        <v>26</v>
      </c>
      <c r="B26" s="12" t="s">
        <v>323</v>
      </c>
    </row>
    <row r="27" spans="1:2" ht="18.75" x14ac:dyDescent="0.3">
      <c r="A27" s="12" t="s">
        <v>27</v>
      </c>
      <c r="B27" s="12" t="s">
        <v>324</v>
      </c>
    </row>
    <row r="28" spans="1:2" ht="18.75" x14ac:dyDescent="0.3">
      <c r="A28" s="12" t="s">
        <v>28</v>
      </c>
      <c r="B28" s="12" t="s">
        <v>325</v>
      </c>
    </row>
    <row r="29" spans="1:2" ht="18.75" x14ac:dyDescent="0.3">
      <c r="A29" s="12" t="s">
        <v>29</v>
      </c>
      <c r="B29" s="12" t="s">
        <v>326</v>
      </c>
    </row>
    <row r="30" spans="1:2" ht="18.75" x14ac:dyDescent="0.3">
      <c r="A30" s="12" t="s">
        <v>30</v>
      </c>
      <c r="B30" s="12" t="s">
        <v>327</v>
      </c>
    </row>
    <row r="31" spans="1:2" ht="18.75" x14ac:dyDescent="0.3">
      <c r="A31" s="12" t="s">
        <v>31</v>
      </c>
      <c r="B31" s="12" t="s">
        <v>328</v>
      </c>
    </row>
    <row r="32" spans="1:2" ht="18.75" x14ac:dyDescent="0.3">
      <c r="A32" s="12" t="s">
        <v>32</v>
      </c>
      <c r="B32" s="12" t="s">
        <v>329</v>
      </c>
    </row>
    <row r="33" spans="1:2" ht="18.75" x14ac:dyDescent="0.3">
      <c r="A33" s="12" t="s">
        <v>33</v>
      </c>
      <c r="B33" s="12" t="s">
        <v>330</v>
      </c>
    </row>
    <row r="34" spans="1:2" ht="18.75" x14ac:dyDescent="0.3">
      <c r="A34" s="12" t="s">
        <v>34</v>
      </c>
      <c r="B34" s="12" t="s">
        <v>331</v>
      </c>
    </row>
    <row r="35" spans="1:2" ht="18.75" x14ac:dyDescent="0.3">
      <c r="A35" s="12" t="s">
        <v>35</v>
      </c>
      <c r="B35" s="12" t="s">
        <v>332</v>
      </c>
    </row>
    <row r="36" spans="1:2" ht="18.75" x14ac:dyDescent="0.3">
      <c r="A36" s="12" t="s">
        <v>36</v>
      </c>
      <c r="B36" s="12" t="s">
        <v>333</v>
      </c>
    </row>
    <row r="37" spans="1:2" ht="18.75" x14ac:dyDescent="0.3">
      <c r="A37" s="12" t="s">
        <v>37</v>
      </c>
      <c r="B37" s="12" t="s">
        <v>334</v>
      </c>
    </row>
    <row r="38" spans="1:2" ht="18.75" x14ac:dyDescent="0.3">
      <c r="A38" s="12" t="s">
        <v>38</v>
      </c>
      <c r="B38" s="12" t="s">
        <v>335</v>
      </c>
    </row>
    <row r="39" spans="1:2" ht="18.75" x14ac:dyDescent="0.3">
      <c r="A39" s="12" t="s">
        <v>39</v>
      </c>
      <c r="B39" s="12" t="s">
        <v>336</v>
      </c>
    </row>
    <row r="40" spans="1:2" ht="18.75" x14ac:dyDescent="0.3">
      <c r="A40" s="12" t="s">
        <v>40</v>
      </c>
      <c r="B40" s="12" t="s">
        <v>337</v>
      </c>
    </row>
    <row r="41" spans="1:2" ht="18.75" x14ac:dyDescent="0.3">
      <c r="A41" s="12" t="s">
        <v>41</v>
      </c>
      <c r="B41" s="12" t="s">
        <v>338</v>
      </c>
    </row>
    <row r="42" spans="1:2" ht="18.75" x14ac:dyDescent="0.3">
      <c r="A42" s="12" t="s">
        <v>42</v>
      </c>
      <c r="B42" s="12" t="s">
        <v>339</v>
      </c>
    </row>
    <row r="43" spans="1:2" ht="18.75" x14ac:dyDescent="0.3">
      <c r="A43" s="12" t="s">
        <v>43</v>
      </c>
      <c r="B43" s="12" t="s">
        <v>340</v>
      </c>
    </row>
    <row r="44" spans="1:2" ht="18.75" x14ac:dyDescent="0.3">
      <c r="A44" s="12" t="s">
        <v>44</v>
      </c>
      <c r="B44" s="12" t="s">
        <v>341</v>
      </c>
    </row>
    <row r="45" spans="1:2" ht="18.75" x14ac:dyDescent="0.3">
      <c r="A45" s="12" t="s">
        <v>45</v>
      </c>
      <c r="B45" s="12" t="s">
        <v>342</v>
      </c>
    </row>
    <row r="46" spans="1:2" ht="18.75" x14ac:dyDescent="0.3">
      <c r="A46" s="12" t="s">
        <v>46</v>
      </c>
      <c r="B46" s="12" t="s">
        <v>343</v>
      </c>
    </row>
    <row r="47" spans="1:2" ht="18.75" x14ac:dyDescent="0.3">
      <c r="A47" s="12" t="s">
        <v>47</v>
      </c>
      <c r="B47" s="12" t="s">
        <v>344</v>
      </c>
    </row>
    <row r="48" spans="1:2" ht="18.75" x14ac:dyDescent="0.3">
      <c r="A48" s="12" t="s">
        <v>48</v>
      </c>
      <c r="B48" s="12" t="s">
        <v>345</v>
      </c>
    </row>
    <row r="49" spans="1:2" ht="18.75" x14ac:dyDescent="0.3">
      <c r="A49" s="12" t="s">
        <v>49</v>
      </c>
      <c r="B49" s="12" t="s">
        <v>346</v>
      </c>
    </row>
    <row r="50" spans="1:2" ht="18.75" x14ac:dyDescent="0.3">
      <c r="A50" s="12" t="s">
        <v>50</v>
      </c>
      <c r="B50" s="12" t="s">
        <v>347</v>
      </c>
    </row>
    <row r="51" spans="1:2" ht="18.75" x14ac:dyDescent="0.3">
      <c r="A51" s="12" t="s">
        <v>51</v>
      </c>
      <c r="B51" s="12" t="s">
        <v>348</v>
      </c>
    </row>
    <row r="52" spans="1:2" ht="18.75" x14ac:dyDescent="0.3">
      <c r="A52" s="12" t="s">
        <v>52</v>
      </c>
      <c r="B52" s="12" t="s">
        <v>349</v>
      </c>
    </row>
    <row r="53" spans="1:2" ht="18.75" x14ac:dyDescent="0.3">
      <c r="A53" s="12" t="s">
        <v>53</v>
      </c>
      <c r="B53" s="12" t="s">
        <v>350</v>
      </c>
    </row>
    <row r="54" spans="1:2" ht="18.75" x14ac:dyDescent="0.3">
      <c r="A54" s="12" t="s">
        <v>54</v>
      </c>
      <c r="B54" s="12" t="s">
        <v>351</v>
      </c>
    </row>
    <row r="55" spans="1:2" ht="18.75" x14ac:dyDescent="0.3">
      <c r="A55" s="12" t="s">
        <v>55</v>
      </c>
      <c r="B55" s="12" t="s">
        <v>352</v>
      </c>
    </row>
    <row r="56" spans="1:2" ht="18.75" x14ac:dyDescent="0.3">
      <c r="A56" s="12" t="s">
        <v>56</v>
      </c>
      <c r="B56" s="12" t="s">
        <v>353</v>
      </c>
    </row>
    <row r="57" spans="1:2" ht="18.75" x14ac:dyDescent="0.3">
      <c r="A57" s="12" t="s">
        <v>57</v>
      </c>
      <c r="B57" s="12" t="s">
        <v>354</v>
      </c>
    </row>
    <row r="58" spans="1:2" ht="18.75" x14ac:dyDescent="0.3">
      <c r="A58" s="12" t="s">
        <v>58</v>
      </c>
      <c r="B58" s="12" t="s">
        <v>355</v>
      </c>
    </row>
    <row r="59" spans="1:2" ht="18.75" x14ac:dyDescent="0.3">
      <c r="A59" s="12" t="s">
        <v>59</v>
      </c>
      <c r="B59" s="12" t="s">
        <v>356</v>
      </c>
    </row>
    <row r="60" spans="1:2" ht="18.75" x14ac:dyDescent="0.3">
      <c r="A60" s="12" t="s">
        <v>60</v>
      </c>
      <c r="B60" s="12" t="s">
        <v>357</v>
      </c>
    </row>
    <row r="61" spans="1:2" ht="18.75" x14ac:dyDescent="0.3">
      <c r="A61" s="12" t="s">
        <v>61</v>
      </c>
      <c r="B61" s="12" t="s">
        <v>358</v>
      </c>
    </row>
    <row r="62" spans="1:2" ht="18.75" x14ac:dyDescent="0.3">
      <c r="A62" s="12" t="s">
        <v>62</v>
      </c>
      <c r="B62" s="12" t="s">
        <v>359</v>
      </c>
    </row>
    <row r="63" spans="1:2" ht="18.75" x14ac:dyDescent="0.3">
      <c r="A63" s="12" t="s">
        <v>63</v>
      </c>
      <c r="B63" s="12" t="s">
        <v>360</v>
      </c>
    </row>
    <row r="64" spans="1:2" ht="18.75" x14ac:dyDescent="0.3">
      <c r="A64" s="12" t="s">
        <v>64</v>
      </c>
      <c r="B64" s="12" t="s">
        <v>361</v>
      </c>
    </row>
    <row r="65" spans="1:2" ht="18.75" x14ac:dyDescent="0.3">
      <c r="A65" s="12" t="s">
        <v>65</v>
      </c>
      <c r="B65" s="12" t="s">
        <v>362</v>
      </c>
    </row>
    <row r="66" spans="1:2" ht="18.75" x14ac:dyDescent="0.3">
      <c r="A66" s="12" t="s">
        <v>66</v>
      </c>
      <c r="B66" s="12" t="s">
        <v>363</v>
      </c>
    </row>
    <row r="67" spans="1:2" ht="18.75" x14ac:dyDescent="0.3">
      <c r="A67" s="12" t="s">
        <v>67</v>
      </c>
      <c r="B67" s="12" t="s">
        <v>364</v>
      </c>
    </row>
    <row r="68" spans="1:2" ht="18.75" x14ac:dyDescent="0.3">
      <c r="A68" s="12" t="s">
        <v>68</v>
      </c>
      <c r="B68" s="12" t="s">
        <v>365</v>
      </c>
    </row>
    <row r="69" spans="1:2" ht="18.75" x14ac:dyDescent="0.3">
      <c r="A69" s="12" t="s">
        <v>69</v>
      </c>
      <c r="B69" s="12" t="s">
        <v>366</v>
      </c>
    </row>
    <row r="70" spans="1:2" ht="18.75" x14ac:dyDescent="0.3">
      <c r="A70" s="12" t="s">
        <v>70</v>
      </c>
      <c r="B70" s="12" t="s">
        <v>367</v>
      </c>
    </row>
    <row r="71" spans="1:2" ht="18.75" x14ac:dyDescent="0.3">
      <c r="A71" s="12" t="s">
        <v>71</v>
      </c>
      <c r="B71" s="12" t="s">
        <v>368</v>
      </c>
    </row>
    <row r="72" spans="1:2" ht="18.75" x14ac:dyDescent="0.3">
      <c r="A72" s="12" t="s">
        <v>72</v>
      </c>
      <c r="B72" s="12" t="s">
        <v>369</v>
      </c>
    </row>
    <row r="73" spans="1:2" ht="18.75" x14ac:dyDescent="0.3">
      <c r="A73" s="12" t="s">
        <v>73</v>
      </c>
      <c r="B73" s="12" t="s">
        <v>370</v>
      </c>
    </row>
    <row r="74" spans="1:2" ht="18.75" x14ac:dyDescent="0.3">
      <c r="A74" s="12" t="s">
        <v>74</v>
      </c>
      <c r="B74" s="12" t="s">
        <v>371</v>
      </c>
    </row>
    <row r="75" spans="1:2" ht="18.75" x14ac:dyDescent="0.3">
      <c r="A75" s="12" t="s">
        <v>75</v>
      </c>
      <c r="B75" s="12" t="s">
        <v>372</v>
      </c>
    </row>
    <row r="76" spans="1:2" ht="18.75" x14ac:dyDescent="0.3">
      <c r="A76" s="12" t="s">
        <v>76</v>
      </c>
      <c r="B76" s="12" t="s">
        <v>373</v>
      </c>
    </row>
    <row r="77" spans="1:2" ht="18.75" x14ac:dyDescent="0.3">
      <c r="A77" s="12" t="s">
        <v>77</v>
      </c>
      <c r="B77" s="12" t="s">
        <v>374</v>
      </c>
    </row>
    <row r="78" spans="1:2" ht="18.75" x14ac:dyDescent="0.3">
      <c r="A78" s="12" t="s">
        <v>78</v>
      </c>
      <c r="B78" s="12" t="s">
        <v>375</v>
      </c>
    </row>
    <row r="79" spans="1:2" ht="18.75" x14ac:dyDescent="0.3">
      <c r="A79" s="12" t="s">
        <v>79</v>
      </c>
      <c r="B79" s="12" t="s">
        <v>376</v>
      </c>
    </row>
    <row r="80" spans="1:2" ht="18.75" x14ac:dyDescent="0.3">
      <c r="A80" s="12" t="s">
        <v>80</v>
      </c>
      <c r="B80" s="12" t="s">
        <v>377</v>
      </c>
    </row>
    <row r="81" spans="1:2" ht="18.75" x14ac:dyDescent="0.3">
      <c r="A81" s="12" t="s">
        <v>81</v>
      </c>
      <c r="B81" s="12" t="s">
        <v>378</v>
      </c>
    </row>
    <row r="82" spans="1:2" ht="18.75" x14ac:dyDescent="0.3">
      <c r="A82" s="12" t="s">
        <v>82</v>
      </c>
      <c r="B82" s="12" t="s">
        <v>379</v>
      </c>
    </row>
    <row r="83" spans="1:2" ht="18.75" x14ac:dyDescent="0.3">
      <c r="A83" s="12" t="s">
        <v>83</v>
      </c>
      <c r="B83" s="12" t="s">
        <v>380</v>
      </c>
    </row>
    <row r="84" spans="1:2" ht="18.75" x14ac:dyDescent="0.3">
      <c r="A84" s="12" t="s">
        <v>84</v>
      </c>
      <c r="B84" s="12" t="s">
        <v>381</v>
      </c>
    </row>
    <row r="85" spans="1:2" ht="18.75" x14ac:dyDescent="0.3">
      <c r="A85" s="12" t="s">
        <v>85</v>
      </c>
      <c r="B85" s="12" t="s">
        <v>382</v>
      </c>
    </row>
    <row r="86" spans="1:2" ht="18.75" x14ac:dyDescent="0.3">
      <c r="A86" s="12" t="s">
        <v>86</v>
      </c>
      <c r="B86" s="12" t="s">
        <v>383</v>
      </c>
    </row>
    <row r="87" spans="1:2" ht="18.75" x14ac:dyDescent="0.3">
      <c r="A87" s="12" t="s">
        <v>87</v>
      </c>
      <c r="B87" s="12" t="s">
        <v>384</v>
      </c>
    </row>
    <row r="88" spans="1:2" ht="18.75" x14ac:dyDescent="0.3">
      <c r="A88" s="12" t="s">
        <v>88</v>
      </c>
      <c r="B88" s="12" t="s">
        <v>385</v>
      </c>
    </row>
    <row r="89" spans="1:2" ht="18.75" x14ac:dyDescent="0.3">
      <c r="A89" s="12" t="s">
        <v>89</v>
      </c>
      <c r="B89" s="12" t="s">
        <v>386</v>
      </c>
    </row>
    <row r="90" spans="1:2" ht="18.75" x14ac:dyDescent="0.3">
      <c r="A90" s="12" t="s">
        <v>90</v>
      </c>
      <c r="B90" s="12" t="s">
        <v>387</v>
      </c>
    </row>
    <row r="91" spans="1:2" ht="18.75" x14ac:dyDescent="0.3">
      <c r="A91" s="12" t="s">
        <v>91</v>
      </c>
      <c r="B91" s="12" t="s">
        <v>388</v>
      </c>
    </row>
    <row r="92" spans="1:2" ht="18.75" x14ac:dyDescent="0.3">
      <c r="A92" s="12" t="s">
        <v>92</v>
      </c>
      <c r="B92" s="12" t="s">
        <v>389</v>
      </c>
    </row>
    <row r="93" spans="1:2" ht="18.75" x14ac:dyDescent="0.3">
      <c r="A93" s="12" t="s">
        <v>93</v>
      </c>
      <c r="B93" s="12" t="s">
        <v>390</v>
      </c>
    </row>
    <row r="94" spans="1:2" ht="18.75" x14ac:dyDescent="0.3">
      <c r="A94" s="12" t="s">
        <v>94</v>
      </c>
      <c r="B94" s="12" t="s">
        <v>391</v>
      </c>
    </row>
    <row r="95" spans="1:2" ht="18.75" x14ac:dyDescent="0.3">
      <c r="A95" s="12" t="s">
        <v>95</v>
      </c>
      <c r="B95" s="12" t="s">
        <v>392</v>
      </c>
    </row>
    <row r="96" spans="1:2" ht="18.75" x14ac:dyDescent="0.3">
      <c r="A96" s="12" t="s">
        <v>96</v>
      </c>
      <c r="B96" s="12" t="s">
        <v>393</v>
      </c>
    </row>
    <row r="97" spans="1:2" ht="18.75" x14ac:dyDescent="0.3">
      <c r="A97" s="12" t="s">
        <v>97</v>
      </c>
      <c r="B97" s="12" t="s">
        <v>394</v>
      </c>
    </row>
    <row r="98" spans="1:2" ht="18.75" x14ac:dyDescent="0.3">
      <c r="A98" s="12" t="s">
        <v>98</v>
      </c>
      <c r="B98" s="12" t="s">
        <v>395</v>
      </c>
    </row>
    <row r="99" spans="1:2" ht="18.75" x14ac:dyDescent="0.3">
      <c r="A99" s="12" t="s">
        <v>99</v>
      </c>
      <c r="B99" s="12" t="s">
        <v>396</v>
      </c>
    </row>
    <row r="100" spans="1:2" ht="18.75" x14ac:dyDescent="0.3">
      <c r="A100" s="12" t="s">
        <v>100</v>
      </c>
      <c r="B100" s="12" t="s">
        <v>397</v>
      </c>
    </row>
    <row r="101" spans="1:2" ht="18.75" x14ac:dyDescent="0.3">
      <c r="A101" s="12" t="s">
        <v>101</v>
      </c>
      <c r="B101" s="12" t="s">
        <v>398</v>
      </c>
    </row>
    <row r="102" spans="1:2" ht="18.75" x14ac:dyDescent="0.3">
      <c r="A102" s="12" t="s">
        <v>102</v>
      </c>
      <c r="B102" s="12" t="s">
        <v>399</v>
      </c>
    </row>
    <row r="103" spans="1:2" ht="18.75" x14ac:dyDescent="0.3">
      <c r="A103" s="12" t="s">
        <v>103</v>
      </c>
      <c r="B103" s="12" t="s">
        <v>400</v>
      </c>
    </row>
    <row r="104" spans="1:2" ht="18.75" x14ac:dyDescent="0.3">
      <c r="A104" s="12" t="s">
        <v>104</v>
      </c>
      <c r="B104" s="12" t="s">
        <v>401</v>
      </c>
    </row>
    <row r="105" spans="1:2" ht="18.75" x14ac:dyDescent="0.3">
      <c r="A105" s="12" t="s">
        <v>105</v>
      </c>
      <c r="B105" s="12" t="s">
        <v>402</v>
      </c>
    </row>
    <row r="106" spans="1:2" ht="18.75" x14ac:dyDescent="0.3">
      <c r="A106" s="12" t="s">
        <v>106</v>
      </c>
      <c r="B106" s="12" t="s">
        <v>403</v>
      </c>
    </row>
    <row r="107" spans="1:2" ht="18.75" x14ac:dyDescent="0.3">
      <c r="A107" s="12" t="s">
        <v>107</v>
      </c>
      <c r="B107" s="12" t="s">
        <v>404</v>
      </c>
    </row>
    <row r="108" spans="1:2" ht="18.75" x14ac:dyDescent="0.3">
      <c r="A108" s="12" t="s">
        <v>108</v>
      </c>
      <c r="B108" s="12" t="s">
        <v>405</v>
      </c>
    </row>
    <row r="109" spans="1:2" ht="18.75" x14ac:dyDescent="0.3">
      <c r="A109" s="12" t="s">
        <v>109</v>
      </c>
      <c r="B109" s="12" t="s">
        <v>406</v>
      </c>
    </row>
    <row r="110" spans="1:2" ht="18.75" x14ac:dyDescent="0.3">
      <c r="A110" s="12" t="s">
        <v>110</v>
      </c>
      <c r="B110" s="12" t="s">
        <v>407</v>
      </c>
    </row>
    <row r="111" spans="1:2" ht="18.75" x14ac:dyDescent="0.3">
      <c r="A111" s="12" t="s">
        <v>111</v>
      </c>
      <c r="B111" s="12" t="s">
        <v>408</v>
      </c>
    </row>
    <row r="112" spans="1:2" ht="18.75" x14ac:dyDescent="0.3">
      <c r="A112" s="12" t="s">
        <v>112</v>
      </c>
      <c r="B112" s="12" t="s">
        <v>409</v>
      </c>
    </row>
    <row r="113" spans="1:2" ht="18.75" x14ac:dyDescent="0.3">
      <c r="A113" s="12" t="s">
        <v>113</v>
      </c>
      <c r="B113" s="12" t="s">
        <v>410</v>
      </c>
    </row>
    <row r="114" spans="1:2" ht="18.75" x14ac:dyDescent="0.3">
      <c r="A114" s="12" t="s">
        <v>114</v>
      </c>
      <c r="B114" s="12" t="s">
        <v>411</v>
      </c>
    </row>
    <row r="115" spans="1:2" ht="18.75" x14ac:dyDescent="0.3">
      <c r="A115" s="12" t="s">
        <v>115</v>
      </c>
      <c r="B115" s="12" t="s">
        <v>412</v>
      </c>
    </row>
    <row r="116" spans="1:2" ht="18.75" x14ac:dyDescent="0.3">
      <c r="A116" s="12" t="s">
        <v>116</v>
      </c>
      <c r="B116" s="12" t="s">
        <v>413</v>
      </c>
    </row>
    <row r="117" spans="1:2" ht="18.75" x14ac:dyDescent="0.3">
      <c r="A117" s="12" t="s">
        <v>117</v>
      </c>
      <c r="B117" s="12" t="s">
        <v>414</v>
      </c>
    </row>
    <row r="118" spans="1:2" ht="18.75" x14ac:dyDescent="0.3">
      <c r="A118" s="12" t="s">
        <v>118</v>
      </c>
      <c r="B118" s="12" t="s">
        <v>415</v>
      </c>
    </row>
    <row r="119" spans="1:2" ht="18.75" x14ac:dyDescent="0.3">
      <c r="A119" s="12" t="s">
        <v>119</v>
      </c>
      <c r="B119" s="12" t="s">
        <v>416</v>
      </c>
    </row>
    <row r="120" spans="1:2" ht="18.75" x14ac:dyDescent="0.3">
      <c r="A120" s="12" t="s">
        <v>120</v>
      </c>
      <c r="B120" s="12" t="s">
        <v>417</v>
      </c>
    </row>
    <row r="121" spans="1:2" ht="18.75" x14ac:dyDescent="0.3">
      <c r="A121" s="12" t="s">
        <v>121</v>
      </c>
      <c r="B121" s="12" t="s">
        <v>418</v>
      </c>
    </row>
    <row r="122" spans="1:2" ht="18.75" x14ac:dyDescent="0.3">
      <c r="A122" s="12" t="s">
        <v>122</v>
      </c>
      <c r="B122" s="12" t="s">
        <v>419</v>
      </c>
    </row>
    <row r="123" spans="1:2" ht="18.75" x14ac:dyDescent="0.3">
      <c r="A123" s="12" t="s">
        <v>123</v>
      </c>
      <c r="B123" s="12" t="s">
        <v>420</v>
      </c>
    </row>
    <row r="124" spans="1:2" ht="18.75" x14ac:dyDescent="0.3">
      <c r="A124" s="12" t="s">
        <v>124</v>
      </c>
      <c r="B124" s="12" t="s">
        <v>421</v>
      </c>
    </row>
    <row r="125" spans="1:2" ht="18.75" x14ac:dyDescent="0.3">
      <c r="A125" s="12" t="s">
        <v>125</v>
      </c>
      <c r="B125" s="12" t="s">
        <v>422</v>
      </c>
    </row>
    <row r="126" spans="1:2" ht="18.75" x14ac:dyDescent="0.3">
      <c r="A126" s="12" t="s">
        <v>126</v>
      </c>
      <c r="B126" s="12" t="s">
        <v>423</v>
      </c>
    </row>
    <row r="127" spans="1:2" ht="18.75" x14ac:dyDescent="0.3">
      <c r="A127" s="12" t="s">
        <v>127</v>
      </c>
      <c r="B127" s="12" t="s">
        <v>424</v>
      </c>
    </row>
    <row r="128" spans="1:2" ht="18.75" x14ac:dyDescent="0.3">
      <c r="A128" s="12" t="s">
        <v>128</v>
      </c>
      <c r="B128" s="12" t="s">
        <v>425</v>
      </c>
    </row>
    <row r="129" spans="1:2" ht="18.75" x14ac:dyDescent="0.3">
      <c r="A129" s="12" t="s">
        <v>129</v>
      </c>
      <c r="B129" s="12" t="s">
        <v>426</v>
      </c>
    </row>
    <row r="130" spans="1:2" ht="18.75" x14ac:dyDescent="0.3">
      <c r="A130" s="12" t="s">
        <v>130</v>
      </c>
      <c r="B130" s="12" t="s">
        <v>427</v>
      </c>
    </row>
    <row r="131" spans="1:2" ht="18.75" x14ac:dyDescent="0.3">
      <c r="A131" s="12" t="s">
        <v>131</v>
      </c>
      <c r="B131" s="12" t="s">
        <v>428</v>
      </c>
    </row>
    <row r="132" spans="1:2" ht="18.75" x14ac:dyDescent="0.3">
      <c r="A132" s="12" t="s">
        <v>132</v>
      </c>
      <c r="B132" s="12" t="s">
        <v>429</v>
      </c>
    </row>
    <row r="133" spans="1:2" ht="18.75" x14ac:dyDescent="0.3">
      <c r="A133" s="12" t="s">
        <v>133</v>
      </c>
      <c r="B133" s="12" t="s">
        <v>430</v>
      </c>
    </row>
    <row r="134" spans="1:2" ht="18.75" x14ac:dyDescent="0.3">
      <c r="A134" s="12" t="s">
        <v>134</v>
      </c>
      <c r="B134" s="12" t="s">
        <v>431</v>
      </c>
    </row>
    <row r="135" spans="1:2" ht="18.75" x14ac:dyDescent="0.3">
      <c r="A135" s="12" t="s">
        <v>135</v>
      </c>
      <c r="B135" s="12" t="s">
        <v>432</v>
      </c>
    </row>
    <row r="136" spans="1:2" ht="18.75" x14ac:dyDescent="0.3">
      <c r="A136" s="12" t="s">
        <v>136</v>
      </c>
      <c r="B136" s="12" t="s">
        <v>433</v>
      </c>
    </row>
    <row r="137" spans="1:2" ht="18.75" x14ac:dyDescent="0.3">
      <c r="A137" s="12" t="s">
        <v>137</v>
      </c>
      <c r="B137" s="12" t="s">
        <v>434</v>
      </c>
    </row>
    <row r="138" spans="1:2" ht="18.75" x14ac:dyDescent="0.3">
      <c r="A138" s="12" t="s">
        <v>138</v>
      </c>
      <c r="B138" s="12" t="s">
        <v>435</v>
      </c>
    </row>
    <row r="139" spans="1:2" ht="18.75" x14ac:dyDescent="0.3">
      <c r="A139" s="12" t="s">
        <v>139</v>
      </c>
      <c r="B139" s="12" t="s">
        <v>436</v>
      </c>
    </row>
    <row r="140" spans="1:2" ht="18.75" x14ac:dyDescent="0.3">
      <c r="A140" s="12" t="s">
        <v>140</v>
      </c>
      <c r="B140" s="12" t="s">
        <v>437</v>
      </c>
    </row>
    <row r="141" spans="1:2" ht="18.75" x14ac:dyDescent="0.3">
      <c r="A141" s="12" t="s">
        <v>141</v>
      </c>
      <c r="B141" s="12" t="s">
        <v>438</v>
      </c>
    </row>
    <row r="142" spans="1:2" ht="18.75" x14ac:dyDescent="0.3">
      <c r="A142" s="12" t="s">
        <v>142</v>
      </c>
      <c r="B142" s="12" t="s">
        <v>439</v>
      </c>
    </row>
    <row r="143" spans="1:2" ht="18.75" x14ac:dyDescent="0.3">
      <c r="A143" s="12" t="s">
        <v>143</v>
      </c>
      <c r="B143" s="12" t="s">
        <v>440</v>
      </c>
    </row>
    <row r="144" spans="1:2" ht="18.75" x14ac:dyDescent="0.3">
      <c r="A144" s="12" t="s">
        <v>144</v>
      </c>
      <c r="B144" s="12" t="s">
        <v>441</v>
      </c>
    </row>
    <row r="145" spans="1:2" ht="18.75" x14ac:dyDescent="0.3">
      <c r="A145" s="12" t="s">
        <v>145</v>
      </c>
      <c r="B145" s="12" t="s">
        <v>442</v>
      </c>
    </row>
    <row r="146" spans="1:2" ht="18.75" x14ac:dyDescent="0.3">
      <c r="A146" s="12" t="s">
        <v>146</v>
      </c>
      <c r="B146" s="12" t="s">
        <v>443</v>
      </c>
    </row>
    <row r="147" spans="1:2" ht="18.75" x14ac:dyDescent="0.3">
      <c r="A147" s="12" t="s">
        <v>147</v>
      </c>
      <c r="B147" s="12" t="s">
        <v>444</v>
      </c>
    </row>
    <row r="148" spans="1:2" ht="18.75" x14ac:dyDescent="0.3">
      <c r="A148" s="12" t="s">
        <v>148</v>
      </c>
      <c r="B148" s="12" t="s">
        <v>445</v>
      </c>
    </row>
    <row r="149" spans="1:2" ht="18.75" x14ac:dyDescent="0.3">
      <c r="A149" s="12" t="s">
        <v>149</v>
      </c>
      <c r="B149" s="12" t="s">
        <v>446</v>
      </c>
    </row>
    <row r="150" spans="1:2" ht="18.75" x14ac:dyDescent="0.3">
      <c r="A150" s="12" t="s">
        <v>150</v>
      </c>
      <c r="B150" s="12" t="s">
        <v>447</v>
      </c>
    </row>
    <row r="151" spans="1:2" ht="18.75" x14ac:dyDescent="0.3">
      <c r="A151" s="12" t="s">
        <v>151</v>
      </c>
      <c r="B151" s="12" t="s">
        <v>448</v>
      </c>
    </row>
    <row r="152" spans="1:2" ht="18.75" x14ac:dyDescent="0.3">
      <c r="A152" s="12" t="s">
        <v>152</v>
      </c>
      <c r="B152" s="12" t="s">
        <v>449</v>
      </c>
    </row>
    <row r="153" spans="1:2" ht="18.75" x14ac:dyDescent="0.3">
      <c r="A153" s="12" t="s">
        <v>153</v>
      </c>
      <c r="B153" s="12" t="s">
        <v>450</v>
      </c>
    </row>
    <row r="154" spans="1:2" ht="18.75" x14ac:dyDescent="0.3">
      <c r="A154" s="12" t="s">
        <v>154</v>
      </c>
      <c r="B154" s="12" t="s">
        <v>451</v>
      </c>
    </row>
    <row r="155" spans="1:2" ht="18.75" x14ac:dyDescent="0.3">
      <c r="A155" s="12" t="s">
        <v>155</v>
      </c>
      <c r="B155" s="12" t="s">
        <v>452</v>
      </c>
    </row>
    <row r="156" spans="1:2" ht="18.75" x14ac:dyDescent="0.3">
      <c r="A156" s="12" t="s">
        <v>156</v>
      </c>
      <c r="B156" s="12" t="s">
        <v>453</v>
      </c>
    </row>
    <row r="157" spans="1:2" ht="18.75" x14ac:dyDescent="0.3">
      <c r="A157" s="12" t="s">
        <v>157</v>
      </c>
      <c r="B157" s="12" t="s">
        <v>454</v>
      </c>
    </row>
    <row r="158" spans="1:2" ht="18.75" x14ac:dyDescent="0.3">
      <c r="A158" s="12" t="s">
        <v>158</v>
      </c>
      <c r="B158" s="12" t="s">
        <v>455</v>
      </c>
    </row>
    <row r="159" spans="1:2" ht="18.75" x14ac:dyDescent="0.3">
      <c r="A159" s="12" t="s">
        <v>159</v>
      </c>
      <c r="B159" s="12" t="s">
        <v>456</v>
      </c>
    </row>
    <row r="160" spans="1:2" ht="18.75" x14ac:dyDescent="0.3">
      <c r="A160" s="12" t="s">
        <v>160</v>
      </c>
      <c r="B160" s="12" t="s">
        <v>457</v>
      </c>
    </row>
    <row r="161" spans="1:2" ht="18.75" x14ac:dyDescent="0.3">
      <c r="A161" s="12" t="s">
        <v>161</v>
      </c>
      <c r="B161" s="12" t="s">
        <v>458</v>
      </c>
    </row>
    <row r="162" spans="1:2" ht="18.75" x14ac:dyDescent="0.3">
      <c r="A162" s="12" t="s">
        <v>162</v>
      </c>
      <c r="B162" s="12" t="s">
        <v>459</v>
      </c>
    </row>
    <row r="163" spans="1:2" ht="18.75" x14ac:dyDescent="0.3">
      <c r="A163" s="12" t="s">
        <v>163</v>
      </c>
      <c r="B163" s="12" t="s">
        <v>460</v>
      </c>
    </row>
    <row r="164" spans="1:2" ht="18.75" x14ac:dyDescent="0.3">
      <c r="A164" s="12" t="s">
        <v>164</v>
      </c>
      <c r="B164" s="12" t="s">
        <v>461</v>
      </c>
    </row>
    <row r="165" spans="1:2" ht="18.75" x14ac:dyDescent="0.3">
      <c r="A165" s="12" t="s">
        <v>165</v>
      </c>
      <c r="B165" s="12" t="s">
        <v>462</v>
      </c>
    </row>
    <row r="166" spans="1:2" ht="18.75" x14ac:dyDescent="0.3">
      <c r="A166" s="12" t="s">
        <v>166</v>
      </c>
      <c r="B166" s="12" t="s">
        <v>463</v>
      </c>
    </row>
    <row r="167" spans="1:2" ht="18.75" x14ac:dyDescent="0.3">
      <c r="A167" s="12" t="s">
        <v>167</v>
      </c>
      <c r="B167" s="12" t="s">
        <v>464</v>
      </c>
    </row>
    <row r="168" spans="1:2" ht="18.75" x14ac:dyDescent="0.3">
      <c r="A168" s="12" t="s">
        <v>168</v>
      </c>
      <c r="B168" s="12" t="s">
        <v>465</v>
      </c>
    </row>
    <row r="169" spans="1:2" ht="18.75" x14ac:dyDescent="0.3">
      <c r="A169" s="12" t="s">
        <v>169</v>
      </c>
      <c r="B169" s="12" t="s">
        <v>466</v>
      </c>
    </row>
    <row r="170" spans="1:2" ht="18.75" x14ac:dyDescent="0.3">
      <c r="A170" s="12" t="s">
        <v>170</v>
      </c>
      <c r="B170" s="12" t="s">
        <v>467</v>
      </c>
    </row>
    <row r="171" spans="1:2" ht="18.75" x14ac:dyDescent="0.3">
      <c r="A171" s="12" t="s">
        <v>171</v>
      </c>
      <c r="B171" s="12" t="s">
        <v>468</v>
      </c>
    </row>
    <row r="172" spans="1:2" ht="18.75" x14ac:dyDescent="0.3">
      <c r="A172" s="12" t="s">
        <v>172</v>
      </c>
      <c r="B172" s="12" t="s">
        <v>469</v>
      </c>
    </row>
    <row r="173" spans="1:2" ht="18.75" x14ac:dyDescent="0.3">
      <c r="A173" s="12" t="s">
        <v>173</v>
      </c>
      <c r="B173" s="12" t="s">
        <v>470</v>
      </c>
    </row>
    <row r="174" spans="1:2" ht="18.75" x14ac:dyDescent="0.3">
      <c r="A174" s="12" t="s">
        <v>174</v>
      </c>
      <c r="B174" s="12" t="s">
        <v>471</v>
      </c>
    </row>
    <row r="175" spans="1:2" ht="18.75" x14ac:dyDescent="0.3">
      <c r="A175" s="12" t="s">
        <v>175</v>
      </c>
      <c r="B175" s="12" t="s">
        <v>472</v>
      </c>
    </row>
    <row r="176" spans="1:2" ht="18.75" x14ac:dyDescent="0.3">
      <c r="A176" s="12" t="s">
        <v>176</v>
      </c>
      <c r="B176" s="12" t="s">
        <v>473</v>
      </c>
    </row>
    <row r="177" spans="1:2" ht="18.75" x14ac:dyDescent="0.3">
      <c r="A177" s="12" t="s">
        <v>177</v>
      </c>
      <c r="B177" s="12" t="s">
        <v>474</v>
      </c>
    </row>
    <row r="178" spans="1:2" ht="18.75" x14ac:dyDescent="0.3">
      <c r="A178" s="12" t="s">
        <v>178</v>
      </c>
      <c r="B178" s="12" t="s">
        <v>475</v>
      </c>
    </row>
    <row r="179" spans="1:2" ht="18.75" x14ac:dyDescent="0.3">
      <c r="A179" s="12" t="s">
        <v>179</v>
      </c>
      <c r="B179" s="12" t="s">
        <v>476</v>
      </c>
    </row>
    <row r="180" spans="1:2" ht="18.75" x14ac:dyDescent="0.3">
      <c r="A180" s="12" t="s">
        <v>180</v>
      </c>
      <c r="B180" s="12" t="s">
        <v>477</v>
      </c>
    </row>
    <row r="181" spans="1:2" ht="18.75" x14ac:dyDescent="0.3">
      <c r="A181" s="12" t="s">
        <v>181</v>
      </c>
      <c r="B181" s="12" t="s">
        <v>478</v>
      </c>
    </row>
    <row r="182" spans="1:2" ht="18.75" x14ac:dyDescent="0.3">
      <c r="A182" s="12" t="s">
        <v>182</v>
      </c>
      <c r="B182" s="12" t="s">
        <v>479</v>
      </c>
    </row>
    <row r="183" spans="1:2" ht="18.75" x14ac:dyDescent="0.3">
      <c r="A183" s="12" t="s">
        <v>183</v>
      </c>
      <c r="B183" s="12" t="s">
        <v>480</v>
      </c>
    </row>
    <row r="184" spans="1:2" ht="18.75" x14ac:dyDescent="0.3">
      <c r="A184" s="12" t="s">
        <v>184</v>
      </c>
      <c r="B184" s="12" t="s">
        <v>481</v>
      </c>
    </row>
    <row r="185" spans="1:2" ht="18.75" x14ac:dyDescent="0.3">
      <c r="A185" s="12" t="s">
        <v>185</v>
      </c>
      <c r="B185" s="12" t="s">
        <v>482</v>
      </c>
    </row>
    <row r="186" spans="1:2" ht="18.75" x14ac:dyDescent="0.3">
      <c r="A186" s="12" t="s">
        <v>186</v>
      </c>
      <c r="B186" s="12" t="s">
        <v>483</v>
      </c>
    </row>
    <row r="187" spans="1:2" ht="18.75" x14ac:dyDescent="0.3">
      <c r="A187" s="12" t="s">
        <v>187</v>
      </c>
      <c r="B187" s="12" t="s">
        <v>484</v>
      </c>
    </row>
    <row r="188" spans="1:2" ht="18.75" x14ac:dyDescent="0.3">
      <c r="A188" s="12" t="s">
        <v>188</v>
      </c>
      <c r="B188" s="12" t="s">
        <v>485</v>
      </c>
    </row>
    <row r="189" spans="1:2" ht="18.75" x14ac:dyDescent="0.3">
      <c r="A189" s="12" t="s">
        <v>189</v>
      </c>
      <c r="B189" s="12" t="s">
        <v>486</v>
      </c>
    </row>
    <row r="190" spans="1:2" ht="18.75" x14ac:dyDescent="0.3">
      <c r="A190" s="12" t="s">
        <v>190</v>
      </c>
      <c r="B190" s="12" t="s">
        <v>487</v>
      </c>
    </row>
    <row r="191" spans="1:2" ht="18.75" x14ac:dyDescent="0.3">
      <c r="A191" s="12" t="s">
        <v>191</v>
      </c>
      <c r="B191" s="12" t="s">
        <v>488</v>
      </c>
    </row>
    <row r="192" spans="1:2" ht="18.75" x14ac:dyDescent="0.3">
      <c r="A192" s="12" t="s">
        <v>192</v>
      </c>
      <c r="B192" s="12" t="s">
        <v>489</v>
      </c>
    </row>
    <row r="193" spans="1:2" ht="18.75" x14ac:dyDescent="0.3">
      <c r="A193" s="12" t="s">
        <v>193</v>
      </c>
      <c r="B193" s="12" t="s">
        <v>490</v>
      </c>
    </row>
    <row r="194" spans="1:2" ht="18.75" x14ac:dyDescent="0.3">
      <c r="A194" s="12" t="s">
        <v>194</v>
      </c>
      <c r="B194" s="12" t="s">
        <v>491</v>
      </c>
    </row>
    <row r="195" spans="1:2" ht="18.75" x14ac:dyDescent="0.3">
      <c r="A195" s="12" t="s">
        <v>195</v>
      </c>
      <c r="B195" s="12" t="s">
        <v>492</v>
      </c>
    </row>
    <row r="196" spans="1:2" ht="18.75" x14ac:dyDescent="0.3">
      <c r="A196" s="12" t="s">
        <v>196</v>
      </c>
      <c r="B196" s="12" t="s">
        <v>493</v>
      </c>
    </row>
    <row r="197" spans="1:2" ht="18.75" x14ac:dyDescent="0.3">
      <c r="A197" s="12" t="s">
        <v>197</v>
      </c>
      <c r="B197" s="12" t="s">
        <v>494</v>
      </c>
    </row>
    <row r="198" spans="1:2" ht="18.75" x14ac:dyDescent="0.3">
      <c r="A198" s="12" t="s">
        <v>198</v>
      </c>
      <c r="B198" s="12" t="s">
        <v>495</v>
      </c>
    </row>
    <row r="199" spans="1:2" ht="18.75" x14ac:dyDescent="0.3">
      <c r="A199" s="12" t="s">
        <v>199</v>
      </c>
      <c r="B199" s="12" t="s">
        <v>496</v>
      </c>
    </row>
    <row r="200" spans="1:2" ht="18.75" x14ac:dyDescent="0.3">
      <c r="A200" s="12" t="s">
        <v>200</v>
      </c>
      <c r="B200" s="12" t="s">
        <v>497</v>
      </c>
    </row>
    <row r="201" spans="1:2" ht="18.75" x14ac:dyDescent="0.3">
      <c r="A201" s="12" t="s">
        <v>201</v>
      </c>
      <c r="B201" s="12" t="s">
        <v>498</v>
      </c>
    </row>
    <row r="202" spans="1:2" ht="18.75" x14ac:dyDescent="0.3">
      <c r="A202" s="12" t="s">
        <v>202</v>
      </c>
      <c r="B202" s="12" t="s">
        <v>499</v>
      </c>
    </row>
    <row r="203" spans="1:2" ht="18.75" x14ac:dyDescent="0.3">
      <c r="A203" s="12" t="s">
        <v>203</v>
      </c>
      <c r="B203" s="12" t="s">
        <v>500</v>
      </c>
    </row>
    <row r="204" spans="1:2" ht="18.75" x14ac:dyDescent="0.3">
      <c r="A204" s="12" t="s">
        <v>204</v>
      </c>
      <c r="B204" s="12" t="s">
        <v>501</v>
      </c>
    </row>
    <row r="205" spans="1:2" ht="18.75" x14ac:dyDescent="0.3">
      <c r="A205" s="12" t="s">
        <v>205</v>
      </c>
      <c r="B205" s="12" t="s">
        <v>502</v>
      </c>
    </row>
    <row r="206" spans="1:2" ht="18.75" x14ac:dyDescent="0.3">
      <c r="A206" s="12" t="s">
        <v>206</v>
      </c>
      <c r="B206" s="12" t="s">
        <v>503</v>
      </c>
    </row>
    <row r="207" spans="1:2" ht="18.75" x14ac:dyDescent="0.3">
      <c r="A207" s="12" t="s">
        <v>207</v>
      </c>
      <c r="B207" s="12" t="s">
        <v>504</v>
      </c>
    </row>
    <row r="208" spans="1:2" ht="18.75" x14ac:dyDescent="0.3">
      <c r="A208" s="12" t="s">
        <v>208</v>
      </c>
      <c r="B208" s="12" t="s">
        <v>505</v>
      </c>
    </row>
    <row r="209" spans="1:2" ht="18.75" x14ac:dyDescent="0.3">
      <c r="A209" s="12" t="s">
        <v>209</v>
      </c>
      <c r="B209" s="12" t="s">
        <v>506</v>
      </c>
    </row>
    <row r="210" spans="1:2" ht="18.75" x14ac:dyDescent="0.3">
      <c r="A210" s="12" t="s">
        <v>210</v>
      </c>
      <c r="B210" s="12" t="s">
        <v>507</v>
      </c>
    </row>
    <row r="211" spans="1:2" ht="18.75" x14ac:dyDescent="0.3">
      <c r="A211" s="12" t="s">
        <v>211</v>
      </c>
      <c r="B211" s="12" t="s">
        <v>508</v>
      </c>
    </row>
    <row r="212" spans="1:2" ht="18.75" x14ac:dyDescent="0.3">
      <c r="A212" s="12" t="s">
        <v>212</v>
      </c>
      <c r="B212" s="12" t="s">
        <v>509</v>
      </c>
    </row>
    <row r="213" spans="1:2" ht="18.75" x14ac:dyDescent="0.3">
      <c r="A213" s="12" t="s">
        <v>213</v>
      </c>
      <c r="B213" s="12" t="s">
        <v>510</v>
      </c>
    </row>
    <row r="214" spans="1:2" ht="18.75" x14ac:dyDescent="0.3">
      <c r="A214" s="12" t="s">
        <v>214</v>
      </c>
      <c r="B214" s="12" t="s">
        <v>511</v>
      </c>
    </row>
    <row r="215" spans="1:2" ht="18.75" x14ac:dyDescent="0.3">
      <c r="A215" s="12" t="s">
        <v>215</v>
      </c>
      <c r="B215" s="12" t="s">
        <v>512</v>
      </c>
    </row>
    <row r="216" spans="1:2" ht="18.75" x14ac:dyDescent="0.3">
      <c r="A216" s="12" t="s">
        <v>216</v>
      </c>
      <c r="B216" s="12" t="s">
        <v>513</v>
      </c>
    </row>
    <row r="217" spans="1:2" ht="18.75" x14ac:dyDescent="0.3">
      <c r="A217" s="12" t="s">
        <v>217</v>
      </c>
      <c r="B217" s="12" t="s">
        <v>514</v>
      </c>
    </row>
    <row r="218" spans="1:2" ht="18.75" x14ac:dyDescent="0.3">
      <c r="A218" s="12" t="s">
        <v>218</v>
      </c>
      <c r="B218" s="12" t="s">
        <v>515</v>
      </c>
    </row>
    <row r="219" spans="1:2" ht="18.75" x14ac:dyDescent="0.3">
      <c r="A219" s="12" t="s">
        <v>219</v>
      </c>
      <c r="B219" s="12" t="s">
        <v>516</v>
      </c>
    </row>
    <row r="220" spans="1:2" ht="18.75" x14ac:dyDescent="0.3">
      <c r="A220" s="12" t="s">
        <v>220</v>
      </c>
      <c r="B220" s="12" t="s">
        <v>517</v>
      </c>
    </row>
    <row r="221" spans="1:2" ht="18.75" x14ac:dyDescent="0.3">
      <c r="A221" s="12" t="s">
        <v>221</v>
      </c>
      <c r="B221" s="12" t="s">
        <v>518</v>
      </c>
    </row>
    <row r="222" spans="1:2" ht="18.75" x14ac:dyDescent="0.3">
      <c r="A222" s="12" t="s">
        <v>222</v>
      </c>
      <c r="B222" s="12" t="s">
        <v>519</v>
      </c>
    </row>
    <row r="223" spans="1:2" ht="18.75" x14ac:dyDescent="0.3">
      <c r="A223" s="12" t="s">
        <v>223</v>
      </c>
      <c r="B223" s="12" t="s">
        <v>520</v>
      </c>
    </row>
    <row r="224" spans="1:2" ht="18.75" x14ac:dyDescent="0.3">
      <c r="A224" s="12" t="s">
        <v>224</v>
      </c>
      <c r="B224" s="12" t="s">
        <v>521</v>
      </c>
    </row>
    <row r="225" spans="1:2" ht="18.75" x14ac:dyDescent="0.3">
      <c r="A225" s="12" t="s">
        <v>225</v>
      </c>
      <c r="B225" s="12" t="s">
        <v>522</v>
      </c>
    </row>
    <row r="226" spans="1:2" ht="18.75" x14ac:dyDescent="0.3">
      <c r="A226" s="12" t="s">
        <v>226</v>
      </c>
      <c r="B226" s="12" t="s">
        <v>523</v>
      </c>
    </row>
    <row r="227" spans="1:2" ht="18.75" x14ac:dyDescent="0.3">
      <c r="A227" s="12" t="s">
        <v>227</v>
      </c>
      <c r="B227" s="12" t="s">
        <v>524</v>
      </c>
    </row>
    <row r="228" spans="1:2" ht="18.75" x14ac:dyDescent="0.3">
      <c r="A228" s="12" t="s">
        <v>228</v>
      </c>
      <c r="B228" s="12" t="s">
        <v>525</v>
      </c>
    </row>
    <row r="229" spans="1:2" ht="18.75" x14ac:dyDescent="0.3">
      <c r="A229" s="12" t="s">
        <v>229</v>
      </c>
      <c r="B229" s="12" t="s">
        <v>526</v>
      </c>
    </row>
    <row r="230" spans="1:2" ht="18.75" x14ac:dyDescent="0.3">
      <c r="A230" s="12" t="s">
        <v>230</v>
      </c>
      <c r="B230" s="12" t="s">
        <v>527</v>
      </c>
    </row>
    <row r="231" spans="1:2" ht="18.75" x14ac:dyDescent="0.3">
      <c r="A231" s="12" t="s">
        <v>231</v>
      </c>
      <c r="B231" s="12" t="s">
        <v>528</v>
      </c>
    </row>
    <row r="232" spans="1:2" ht="18.75" x14ac:dyDescent="0.3">
      <c r="A232" s="12" t="s">
        <v>232</v>
      </c>
      <c r="B232" s="12" t="s">
        <v>529</v>
      </c>
    </row>
    <row r="233" spans="1:2" ht="18.75" x14ac:dyDescent="0.3">
      <c r="A233" s="12" t="s">
        <v>233</v>
      </c>
      <c r="B233" s="12" t="s">
        <v>530</v>
      </c>
    </row>
    <row r="234" spans="1:2" ht="18.75" x14ac:dyDescent="0.3">
      <c r="A234" s="12" t="s">
        <v>234</v>
      </c>
      <c r="B234" s="12" t="s">
        <v>531</v>
      </c>
    </row>
    <row r="235" spans="1:2" ht="18.75" x14ac:dyDescent="0.3">
      <c r="A235" s="12" t="s">
        <v>235</v>
      </c>
      <c r="B235" s="12" t="s">
        <v>532</v>
      </c>
    </row>
    <row r="236" spans="1:2" ht="18.75" x14ac:dyDescent="0.3">
      <c r="A236" s="12" t="s">
        <v>236</v>
      </c>
      <c r="B236" s="12" t="s">
        <v>533</v>
      </c>
    </row>
    <row r="237" spans="1:2" ht="18.75" x14ac:dyDescent="0.3">
      <c r="A237" s="12" t="s">
        <v>237</v>
      </c>
      <c r="B237" s="12" t="s">
        <v>534</v>
      </c>
    </row>
    <row r="238" spans="1:2" ht="18.75" x14ac:dyDescent="0.3">
      <c r="A238" s="12" t="s">
        <v>238</v>
      </c>
      <c r="B238" s="12" t="s">
        <v>535</v>
      </c>
    </row>
    <row r="239" spans="1:2" ht="18.75" x14ac:dyDescent="0.3">
      <c r="A239" s="12" t="s">
        <v>239</v>
      </c>
      <c r="B239" s="12" t="s">
        <v>536</v>
      </c>
    </row>
    <row r="240" spans="1:2" ht="18.75" x14ac:dyDescent="0.3">
      <c r="A240" s="12" t="s">
        <v>240</v>
      </c>
      <c r="B240" s="12" t="s">
        <v>537</v>
      </c>
    </row>
    <row r="241" spans="1:2" ht="18.75" x14ac:dyDescent="0.3">
      <c r="A241" s="12" t="s">
        <v>241</v>
      </c>
      <c r="B241" s="12" t="s">
        <v>538</v>
      </c>
    </row>
    <row r="242" spans="1:2" ht="18.75" x14ac:dyDescent="0.3">
      <c r="A242" s="12" t="s">
        <v>242</v>
      </c>
      <c r="B242" s="12" t="s">
        <v>539</v>
      </c>
    </row>
    <row r="243" spans="1:2" ht="18.75" x14ac:dyDescent="0.3">
      <c r="A243" s="12" t="s">
        <v>243</v>
      </c>
      <c r="B243" s="12" t="s">
        <v>540</v>
      </c>
    </row>
    <row r="244" spans="1:2" ht="18.75" x14ac:dyDescent="0.3">
      <c r="A244" s="12" t="s">
        <v>244</v>
      </c>
      <c r="B244" s="12" t="s">
        <v>541</v>
      </c>
    </row>
    <row r="245" spans="1:2" ht="18.75" x14ac:dyDescent="0.3">
      <c r="A245" s="12" t="s">
        <v>245</v>
      </c>
      <c r="B245" s="12" t="s">
        <v>542</v>
      </c>
    </row>
    <row r="246" spans="1:2" ht="18.75" x14ac:dyDescent="0.3">
      <c r="A246" s="12" t="s">
        <v>246</v>
      </c>
      <c r="B246" s="12" t="s">
        <v>543</v>
      </c>
    </row>
    <row r="247" spans="1:2" ht="18.75" x14ac:dyDescent="0.3">
      <c r="A247" s="12" t="s">
        <v>247</v>
      </c>
      <c r="B247" s="12" t="s">
        <v>544</v>
      </c>
    </row>
    <row r="248" spans="1:2" ht="18.75" x14ac:dyDescent="0.3">
      <c r="A248" s="12" t="s">
        <v>248</v>
      </c>
      <c r="B248" s="12" t="s">
        <v>545</v>
      </c>
    </row>
    <row r="249" spans="1:2" ht="18.75" x14ac:dyDescent="0.3">
      <c r="A249" s="12" t="s">
        <v>249</v>
      </c>
      <c r="B249" s="12" t="s">
        <v>546</v>
      </c>
    </row>
    <row r="250" spans="1:2" ht="18.75" x14ac:dyDescent="0.3">
      <c r="A250" s="12" t="s">
        <v>250</v>
      </c>
      <c r="B250" s="12" t="s">
        <v>547</v>
      </c>
    </row>
    <row r="251" spans="1:2" ht="18.75" x14ac:dyDescent="0.3">
      <c r="A251" s="12" t="s">
        <v>251</v>
      </c>
      <c r="B251" s="12" t="s">
        <v>548</v>
      </c>
    </row>
    <row r="252" spans="1:2" ht="18.75" x14ac:dyDescent="0.3">
      <c r="A252" s="12" t="s">
        <v>252</v>
      </c>
      <c r="B252" s="12" t="s">
        <v>549</v>
      </c>
    </row>
    <row r="253" spans="1:2" ht="18.75" x14ac:dyDescent="0.3">
      <c r="A253" s="12" t="s">
        <v>253</v>
      </c>
      <c r="B253" s="12" t="s">
        <v>550</v>
      </c>
    </row>
    <row r="254" spans="1:2" ht="18.75" x14ac:dyDescent="0.3">
      <c r="A254" s="12" t="s">
        <v>254</v>
      </c>
      <c r="B254" s="12" t="s">
        <v>551</v>
      </c>
    </row>
    <row r="255" spans="1:2" ht="18.75" x14ac:dyDescent="0.3">
      <c r="A255" s="12" t="s">
        <v>255</v>
      </c>
      <c r="B255" s="12" t="s">
        <v>552</v>
      </c>
    </row>
    <row r="256" spans="1:2" ht="18.75" x14ac:dyDescent="0.3">
      <c r="A256" s="12" t="s">
        <v>256</v>
      </c>
      <c r="B256" s="12" t="s">
        <v>553</v>
      </c>
    </row>
    <row r="257" spans="1:2" ht="18.75" x14ac:dyDescent="0.3">
      <c r="A257" s="12" t="s">
        <v>257</v>
      </c>
      <c r="B257" s="12" t="s">
        <v>554</v>
      </c>
    </row>
    <row r="258" spans="1:2" ht="18.75" x14ac:dyDescent="0.3">
      <c r="A258" s="12" t="s">
        <v>258</v>
      </c>
      <c r="B258" s="12" t="s">
        <v>555</v>
      </c>
    </row>
    <row r="259" spans="1:2" ht="18.75" x14ac:dyDescent="0.3">
      <c r="A259" s="12" t="s">
        <v>259</v>
      </c>
      <c r="B259" s="12" t="s">
        <v>556</v>
      </c>
    </row>
    <row r="260" spans="1:2" ht="18.75" x14ac:dyDescent="0.3">
      <c r="A260" s="12" t="s">
        <v>260</v>
      </c>
      <c r="B260" s="12" t="s">
        <v>557</v>
      </c>
    </row>
    <row r="261" spans="1:2" ht="18.75" x14ac:dyDescent="0.3">
      <c r="A261" s="12" t="s">
        <v>261</v>
      </c>
      <c r="B261" s="12" t="s">
        <v>558</v>
      </c>
    </row>
    <row r="262" spans="1:2" ht="18.75" x14ac:dyDescent="0.3">
      <c r="A262" s="12" t="s">
        <v>262</v>
      </c>
      <c r="B262" s="12" t="s">
        <v>559</v>
      </c>
    </row>
    <row r="263" spans="1:2" ht="18.75" x14ac:dyDescent="0.3">
      <c r="A263" s="12" t="s">
        <v>263</v>
      </c>
      <c r="B263" s="12" t="s">
        <v>560</v>
      </c>
    </row>
    <row r="264" spans="1:2" ht="18.75" x14ac:dyDescent="0.3">
      <c r="A264" s="12" t="s">
        <v>264</v>
      </c>
      <c r="B264" s="12" t="s">
        <v>561</v>
      </c>
    </row>
    <row r="265" spans="1:2" ht="18.75" x14ac:dyDescent="0.3">
      <c r="A265" s="12" t="s">
        <v>265</v>
      </c>
      <c r="B265" s="12" t="s">
        <v>562</v>
      </c>
    </row>
    <row r="266" spans="1:2" ht="18.75" x14ac:dyDescent="0.3">
      <c r="A266" s="12" t="s">
        <v>266</v>
      </c>
      <c r="B266" s="12" t="s">
        <v>563</v>
      </c>
    </row>
    <row r="267" spans="1:2" ht="18.75" x14ac:dyDescent="0.3">
      <c r="A267" s="12" t="s">
        <v>267</v>
      </c>
      <c r="B267" s="12" t="s">
        <v>564</v>
      </c>
    </row>
    <row r="268" spans="1:2" ht="18.75" x14ac:dyDescent="0.3">
      <c r="A268" s="12" t="s">
        <v>268</v>
      </c>
      <c r="B268" s="12" t="s">
        <v>565</v>
      </c>
    </row>
    <row r="269" spans="1:2" ht="18.75" x14ac:dyDescent="0.3">
      <c r="A269" s="12" t="s">
        <v>269</v>
      </c>
      <c r="B269" s="12" t="s">
        <v>566</v>
      </c>
    </row>
    <row r="270" spans="1:2" ht="18.75" x14ac:dyDescent="0.3">
      <c r="A270" s="12" t="s">
        <v>270</v>
      </c>
      <c r="B270" s="12" t="s">
        <v>567</v>
      </c>
    </row>
    <row r="271" spans="1:2" ht="18.75" x14ac:dyDescent="0.3">
      <c r="A271" s="12" t="s">
        <v>271</v>
      </c>
      <c r="B271" s="12" t="s">
        <v>568</v>
      </c>
    </row>
    <row r="272" spans="1:2" ht="18.75" x14ac:dyDescent="0.3">
      <c r="A272" s="12" t="s">
        <v>272</v>
      </c>
      <c r="B272" s="12" t="s">
        <v>569</v>
      </c>
    </row>
    <row r="273" spans="1:13" ht="18.75" x14ac:dyDescent="0.3">
      <c r="A273" s="12" t="s">
        <v>273</v>
      </c>
      <c r="B273" s="12" t="s">
        <v>570</v>
      </c>
    </row>
    <row r="274" spans="1:13" ht="18.75" x14ac:dyDescent="0.3">
      <c r="A274" s="12" t="s">
        <v>274</v>
      </c>
      <c r="B274" s="12" t="s">
        <v>571</v>
      </c>
    </row>
    <row r="275" spans="1:13" ht="18.75" x14ac:dyDescent="0.3">
      <c r="A275" s="12" t="s">
        <v>275</v>
      </c>
      <c r="B275" s="12" t="s">
        <v>572</v>
      </c>
      <c r="M275" s="10"/>
    </row>
    <row r="276" spans="1:13" ht="18.75" x14ac:dyDescent="0.3">
      <c r="A276" s="12" t="s">
        <v>276</v>
      </c>
      <c r="B276" s="12" t="s">
        <v>573</v>
      </c>
    </row>
    <row r="277" spans="1:13" ht="18.75" x14ac:dyDescent="0.3">
      <c r="A277" s="12" t="s">
        <v>277</v>
      </c>
      <c r="B277" s="12" t="s">
        <v>574</v>
      </c>
    </row>
    <row r="278" spans="1:13" ht="18.75" x14ac:dyDescent="0.3">
      <c r="A278" s="12" t="s">
        <v>278</v>
      </c>
      <c r="B278" s="12" t="s">
        <v>575</v>
      </c>
    </row>
    <row r="279" spans="1:13" ht="18.75" x14ac:dyDescent="0.3">
      <c r="A279" s="12" t="s">
        <v>279</v>
      </c>
      <c r="B279" s="12" t="s">
        <v>576</v>
      </c>
    </row>
    <row r="280" spans="1:13" ht="18.75" x14ac:dyDescent="0.3">
      <c r="A280" s="12" t="s">
        <v>280</v>
      </c>
      <c r="B280" s="12" t="s">
        <v>577</v>
      </c>
    </row>
    <row r="281" spans="1:13" ht="18.75" x14ac:dyDescent="0.3">
      <c r="A281" s="12" t="s">
        <v>281</v>
      </c>
      <c r="B281" s="12" t="s">
        <v>578</v>
      </c>
    </row>
    <row r="282" spans="1:13" ht="18.75" x14ac:dyDescent="0.3">
      <c r="A282" s="12" t="s">
        <v>282</v>
      </c>
      <c r="B282" s="12" t="s">
        <v>579</v>
      </c>
    </row>
    <row r="283" spans="1:13" ht="18.75" x14ac:dyDescent="0.3">
      <c r="A283" s="12" t="s">
        <v>283</v>
      </c>
      <c r="B283" s="12" t="s">
        <v>580</v>
      </c>
    </row>
    <row r="284" spans="1:13" ht="18.75" x14ac:dyDescent="0.3">
      <c r="A284" s="12" t="s">
        <v>284</v>
      </c>
      <c r="B284" s="12" t="s">
        <v>581</v>
      </c>
    </row>
    <row r="285" spans="1:13" ht="18.75" x14ac:dyDescent="0.3">
      <c r="A285" s="12" t="s">
        <v>285</v>
      </c>
      <c r="B285" s="12" t="s">
        <v>582</v>
      </c>
    </row>
    <row r="286" spans="1:13" ht="18.75" x14ac:dyDescent="0.3">
      <c r="A286" s="12" t="s">
        <v>286</v>
      </c>
      <c r="B286" s="12" t="s">
        <v>583</v>
      </c>
    </row>
    <row r="287" spans="1:13" ht="18.75" x14ac:dyDescent="0.3">
      <c r="A287" s="12" t="s">
        <v>287</v>
      </c>
      <c r="B287" s="12" t="s">
        <v>584</v>
      </c>
    </row>
    <row r="288" spans="1:13" ht="18.75" x14ac:dyDescent="0.3">
      <c r="A288" s="12" t="s">
        <v>288</v>
      </c>
      <c r="B288" s="12" t="s">
        <v>585</v>
      </c>
    </row>
    <row r="289" spans="1:2" ht="18.75" x14ac:dyDescent="0.3">
      <c r="A289" s="12" t="s">
        <v>289</v>
      </c>
      <c r="B289" s="12" t="s">
        <v>586</v>
      </c>
    </row>
    <row r="290" spans="1:2" ht="18.75" x14ac:dyDescent="0.3">
      <c r="A290" s="12" t="s">
        <v>290</v>
      </c>
      <c r="B290" s="12" t="s">
        <v>587</v>
      </c>
    </row>
    <row r="291" spans="1:2" ht="18.75" x14ac:dyDescent="0.3">
      <c r="A291" s="12" t="s">
        <v>291</v>
      </c>
      <c r="B291" s="12" t="s">
        <v>588</v>
      </c>
    </row>
    <row r="292" spans="1:2" ht="18.75" x14ac:dyDescent="0.3">
      <c r="A292" s="12" t="s">
        <v>292</v>
      </c>
      <c r="B292" s="12" t="s">
        <v>589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0D629-8FB2-4CCC-8343-B98164243245}">
  <dimension ref="A1:E9"/>
  <sheetViews>
    <sheetView workbookViewId="0">
      <selection activeCell="J12" sqref="J12"/>
    </sheetView>
  </sheetViews>
  <sheetFormatPr defaultRowHeight="15" x14ac:dyDescent="0.25"/>
  <cols>
    <col min="1" max="1" width="12.28515625" bestFit="1" customWidth="1"/>
  </cols>
  <sheetData>
    <row r="1" spans="1:5" x14ac:dyDescent="0.25">
      <c r="A1" s="21" t="s">
        <v>610</v>
      </c>
      <c r="B1" s="21" t="s">
        <v>296</v>
      </c>
      <c r="C1" s="21" t="s">
        <v>297</v>
      </c>
      <c r="D1" s="21" t="s">
        <v>298</v>
      </c>
      <c r="E1" s="21" t="s">
        <v>299</v>
      </c>
    </row>
    <row r="2" spans="1:5" x14ac:dyDescent="0.25">
      <c r="A2" t="e">
        <f>VLOOKUP('Underlag för inrapportering'!$D$6,Kommunkod!$A$3:$B$292,2,FALSE)</f>
        <v>#N/A</v>
      </c>
      <c r="B2" t="s">
        <v>597</v>
      </c>
      <c r="C2">
        <v>2023</v>
      </c>
      <c r="D2" t="str">
        <f>IF('Underlag för inrapportering'!D7="","",'Underlag för inrapportering'!D7)</f>
        <v/>
      </c>
      <c r="E2" t="str">
        <f>IF(ISTEXT('Underlag för inrapportering'!D7),"Fel",IF(D2="","1",0))</f>
        <v>1</v>
      </c>
    </row>
    <row r="3" spans="1:5" x14ac:dyDescent="0.25">
      <c r="A3" t="e">
        <f>VLOOKUP('Underlag för inrapportering'!$D$6,Kommunkod!$A$3:$B$292,2,FALSE)</f>
        <v>#N/A</v>
      </c>
      <c r="B3" t="s">
        <v>602</v>
      </c>
      <c r="C3">
        <v>2023</v>
      </c>
      <c r="D3" t="str">
        <f>IF('Underlag för inrapportering'!D8="","",'Underlag för inrapportering'!D8)</f>
        <v/>
      </c>
      <c r="E3" t="str">
        <f>IF(ISTEXT('Underlag för inrapportering'!D8),"Fel",IF(D3="","1",0))</f>
        <v>1</v>
      </c>
    </row>
    <row r="4" spans="1:5" x14ac:dyDescent="0.25">
      <c r="A4" t="e">
        <f>VLOOKUP('Underlag för inrapportering'!$D$6,Kommunkod!$A$3:$B$292,2,FALSE)</f>
        <v>#N/A</v>
      </c>
      <c r="B4" t="s">
        <v>598</v>
      </c>
      <c r="C4">
        <v>2023</v>
      </c>
      <c r="D4" t="str">
        <f>IF('Underlag för inrapportering'!D9="","",'Underlag för inrapportering'!D9)</f>
        <v/>
      </c>
      <c r="E4" t="str">
        <f>IF(ISTEXT('Underlag för inrapportering'!D9),"Fel",IF(D4="","1",0))</f>
        <v>1</v>
      </c>
    </row>
    <row r="5" spans="1:5" x14ac:dyDescent="0.25">
      <c r="A5" t="e">
        <f>VLOOKUP('Underlag för inrapportering'!$D$6,Kommunkod!$A$3:$B$292,2,FALSE)</f>
        <v>#N/A</v>
      </c>
      <c r="B5" t="s">
        <v>599</v>
      </c>
      <c r="C5">
        <v>2023</v>
      </c>
      <c r="D5" t="str">
        <f>IF('Underlag för inrapportering'!D10="","",'Underlag för inrapportering'!D10)</f>
        <v/>
      </c>
      <c r="E5" t="str">
        <f>IF(ISTEXT('Underlag för inrapportering'!D10),"Fel",IF(D5="","1",0))</f>
        <v>1</v>
      </c>
    </row>
    <row r="6" spans="1:5" x14ac:dyDescent="0.25">
      <c r="A6" t="e">
        <f>VLOOKUP('Underlag för inrapportering'!$D$6,Kommunkod!$A$3:$B$292,2,FALSE)</f>
        <v>#N/A</v>
      </c>
      <c r="B6" t="s">
        <v>600</v>
      </c>
      <c r="C6">
        <v>2023</v>
      </c>
      <c r="D6" t="str">
        <f>IF('Underlag för inrapportering'!D11="","",'Underlag för inrapportering'!D11)</f>
        <v/>
      </c>
      <c r="E6" t="str">
        <f>IF(ISTEXT('Underlag för inrapportering'!D11),"Fel",IF(D6="","1",0))</f>
        <v>1</v>
      </c>
    </row>
    <row r="7" spans="1:5" x14ac:dyDescent="0.25">
      <c r="A7" t="e">
        <f>VLOOKUP('Underlag för inrapportering'!$D$6,Kommunkod!$A$3:$B$292,2,FALSE)</f>
        <v>#N/A</v>
      </c>
      <c r="B7" t="s">
        <v>601</v>
      </c>
      <c r="C7">
        <v>2023</v>
      </c>
      <c r="D7" t="str">
        <f>IF('Underlag för inrapportering'!D12="","",'Underlag för inrapportering'!D12)</f>
        <v/>
      </c>
      <c r="E7" t="str">
        <f>IF(ISTEXT('Underlag för inrapportering'!D12),"Fel",IF(D7="","1",0))</f>
        <v>1</v>
      </c>
    </row>
    <row r="9" spans="1:5" x14ac:dyDescent="0.25">
      <c r="A9">
        <f>COUNTIF(E2:E7,"Fel")</f>
        <v>0</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l 1 h i U 2 Z l P X W l A A A A 9 Q A A A B I A H A B D b 2 5 m a W c v U G F j a 2 F n Z S 5 4 b W w g o h g A K K A U A A A A A A A A A A A A A A A A A A A A A A A A A A A A h Y + x D o I w G I R f h X S n h W o M k p 8 y G D d J T E i M a 1 M q N E I x t F D e z c F H 8 h X E K O r m e N / d J X f 3 6 w 3 S s a m 9 Q X Z G t T p B I Q 6 Q J 7 V o C 6 X L B P X 2 5 E c o Z b D n 4 s x L 6 U 1 h b e L R q A R V 1 l 5 i Q p x z 2 C 1 w 2 5 W E B k F I j t k u F 5 V s u K + 0 s V w L i T 6 t 4 n 8 L M T i 8 x j C K 1 y s c L S k O g M w M M q W / P p 3 m P t 0 f C J u + t n 0 n m R n 8 f A t k l k D e F 9 g D U E s D B B Q A A g A I A J d Y Y 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X W G J T K I p H u A 4 A A A A R A A A A E w A c A E Z v c m 1 1 b G F z L 1 N l Y 3 R p b 2 4 x L m 0 g o h g A K K A U A A A A A A A A A A A A A A A A A A A A A A A A A A A A K 0 5 N L s n M z 1 M I h t C G 1 g B Q S w E C L Q A U A A I A C A C X W G J T Z m U 9 d a U A A A D 1 A A A A E g A A A A A A A A A A A A A A A A A A A A A A Q 2 9 u Z m l n L 1 B h Y 2 t h Z 2 U u e G 1 s U E s B A i 0 A F A A C A A g A l 1 h i U w / K 6 a u k A A A A 6 Q A A A B M A A A A A A A A A A A A A A A A A 8 Q A A A F t D b 2 5 0 Z W 5 0 X 1 R 5 c G V z X S 5 4 b W x Q S w E C L Q A U A A I A C A C X W G J 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N 7 G p D / O O D E C E D R M U i B c u n g A A A A A C A A A A A A A D Z g A A w A A A A B A A A A C 8 2 6 c + P M s I t u S p M O R l J s I P A A A A A A S A A A C g A A A A E A A A A A u D g a G o E R v X / Z F O 3 F X m o 3 x Q A A A A P c g O k 3 2 n p s J M q O y z j e 0 q h P V t u W n L 5 n I f N T O 7 1 L 2 k q 1 i j R 6 q S m 6 h S r 3 + 9 u N O c 3 7 c t A l I S 3 S j n I s R 8 1 e O m t 2 p 6 t I t C j q I R C 7 B q 3 i O K K I I Q t g s U A A A A i f 4 T H e H U m t u a 0 7 d S H 8 m 2 U p A H 0 5 Y = < / D a t a M a s h u p > 
</file>

<file path=customXml/itemProps1.xml><?xml version="1.0" encoding="utf-8"?>
<ds:datastoreItem xmlns:ds="http://schemas.openxmlformats.org/officeDocument/2006/customXml" ds:itemID="{4863BFA5-85BD-4320-8A91-E76845E8FA4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Underlag för inrapportering</vt:lpstr>
      <vt:lpstr>Kommunkod</vt:lpstr>
      <vt:lpstr>Resultat</vt:lpstr>
    </vt:vector>
  </TitlesOfParts>
  <Company>Learningpoint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Hemmendorff Anders</dc:creator>
  <cp:lastModifiedBy>Onwuta Julia</cp:lastModifiedBy>
  <dcterms:created xsi:type="dcterms:W3CDTF">2012-03-28T06:48:30Z</dcterms:created>
  <dcterms:modified xsi:type="dcterms:W3CDTF">2024-02-02T10:35:21Z</dcterms:modified>
</cp:coreProperties>
</file>